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240" windowWidth="15480" windowHeight="9432" firstSheet="2" activeTab="3"/>
  </bookViews>
  <sheets>
    <sheet name="MUNICIPAL (Ingresos)" sheetId="1" r:id="rId1"/>
    <sheet name="MUNICIPAL (Gastos)" sheetId="2" r:id="rId2"/>
    <sheet name="SALUD (Ingresos)" sheetId="3" r:id="rId3"/>
    <sheet name="SALUD (Gastos)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<sst xmlns="http://schemas.openxmlformats.org/spreadsheetml/2006/main" count="2357" uniqueCount="1028">
  <si>
    <t>BALANCE DE EJECUCION PRESUPUESTARIA (BEP)</t>
  </si>
  <si>
    <t>I. MUNICIPALIDAD DE:</t>
  </si>
  <si>
    <t>Seleccione COMUNA</t>
  </si>
  <si>
    <t/>
  </si>
  <si>
    <t>TRIMESTRE:</t>
  </si>
  <si>
    <t>Seleccione TRIMESTRE</t>
  </si>
  <si>
    <t>SECTOR:</t>
  </si>
  <si>
    <t>MUNICIPAL (INGRESOS)</t>
  </si>
  <si>
    <t>INGRESOS MUNICIPAL</t>
  </si>
  <si>
    <t>DENOMINACION</t>
  </si>
  <si>
    <t>PRESUP. INICIAL</t>
  </si>
  <si>
    <t>PRESUP. VIGENTE</t>
  </si>
  <si>
    <t>INGRESO PERCIBIDO</t>
  </si>
  <si>
    <t>SALDO PRESUP.</t>
  </si>
  <si>
    <t>CODIGO</t>
  </si>
  <si>
    <t>115.03.00.000.000.000</t>
  </si>
  <si>
    <t>TRIBUTOS SOBRE EL USO DE BS. Y LA REALIZACION DE ACTIVIDADES</t>
  </si>
  <si>
    <t>115.03.01.000.000.000</t>
  </si>
  <si>
    <t>PATENTES Y TASAS POR DERECHOS</t>
  </si>
  <si>
    <t>115.03.01.001.000.000</t>
  </si>
  <si>
    <t>Patentes Municipales</t>
  </si>
  <si>
    <t>115.03.01.001.001.000</t>
  </si>
  <si>
    <t>De Beneficio Municipal</t>
  </si>
  <si>
    <t>115.03.01.001.002.000</t>
  </si>
  <si>
    <t>De Beneficio Fondo Común Municipal</t>
  </si>
  <si>
    <t>115.03.01.002.000.000</t>
  </si>
  <si>
    <t>Derechos de Aseo</t>
  </si>
  <si>
    <t>115.03.01.002.001.000</t>
  </si>
  <si>
    <t>En Impuesto Territorial</t>
  </si>
  <si>
    <t>115.03.01.002.002.000</t>
  </si>
  <si>
    <t>En Patentes Municipales</t>
  </si>
  <si>
    <t>115.03.01.002.003.000</t>
  </si>
  <si>
    <t>Cobro Directo</t>
  </si>
  <si>
    <t>115.03.01.003.000.000</t>
  </si>
  <si>
    <t>Otros Derechos</t>
  </si>
  <si>
    <t>115.03.01.003.001.000</t>
  </si>
  <si>
    <t>Urbanización y Construcción</t>
  </si>
  <si>
    <t>115.03.01.003.002.000</t>
  </si>
  <si>
    <t>Permisos Provisorios</t>
  </si>
  <si>
    <t>115.03.01.003.003.000</t>
  </si>
  <si>
    <t>Propaganda</t>
  </si>
  <si>
    <t>115.03.01.003.004.000</t>
  </si>
  <si>
    <t>Transferencia de Vehículos</t>
  </si>
  <si>
    <t>115.03.01.003.999.000</t>
  </si>
  <si>
    <t>Otros</t>
  </si>
  <si>
    <t>115.03.01.004.000.000</t>
  </si>
  <si>
    <t xml:space="preserve">Derechos de Explotación  </t>
  </si>
  <si>
    <t>115.03.01.004.001.000</t>
  </si>
  <si>
    <t>Concesiones</t>
  </si>
  <si>
    <t>115.03.01.999.000.000</t>
  </si>
  <si>
    <t>Otras</t>
  </si>
  <si>
    <t>115.03.02.000.000.000</t>
  </si>
  <si>
    <t>PERMISOS Y LICENCIAS</t>
  </si>
  <si>
    <t>115.03.02.001.000.000</t>
  </si>
  <si>
    <t>Permisos de Circulación</t>
  </si>
  <si>
    <t>115.03.02.001.001.000</t>
  </si>
  <si>
    <t>115.03.02.001.002.000</t>
  </si>
  <si>
    <t>115.03.02.002.000.000</t>
  </si>
  <si>
    <t>Licencias de Conducir y similares</t>
  </si>
  <si>
    <t>115.03.02.999.000.000</t>
  </si>
  <si>
    <t>115.03.03.000.000.000</t>
  </si>
  <si>
    <t>PARTICIPACION EN IMPUESTO TERRITORIAL (ART. 37 DL 3063)</t>
  </si>
  <si>
    <t>115.03.99.000.000.000</t>
  </si>
  <si>
    <t>OTROS TRIBUTOS</t>
  </si>
  <si>
    <t>115.05.00.000.000.000</t>
  </si>
  <si>
    <t>TRANSFERENCIAS CORRIENTES</t>
  </si>
  <si>
    <t>115.05.01.000.000.000</t>
  </si>
  <si>
    <t>DEL SECTOR PRIVADO</t>
  </si>
  <si>
    <t>115.05.03.000.000.000</t>
  </si>
  <si>
    <t>DE OTRAS ENTIDADES PUBLICAS</t>
  </si>
  <si>
    <t>115.05.03.002.000.000</t>
  </si>
  <si>
    <t>De la Subsecretaría de Desarrollo Regional y Administrativo</t>
  </si>
  <si>
    <t>115.05.03.002.001.000</t>
  </si>
  <si>
    <t>Fortalecimiento de la Gestión Municipal</t>
  </si>
  <si>
    <t>115.05.03.002.002.000</t>
  </si>
  <si>
    <t>Compensación por Viviendas Sociales</t>
  </si>
  <si>
    <t>115.05.03.003.000.000</t>
  </si>
  <si>
    <t>De la Subsecretaría de Educación</t>
  </si>
  <si>
    <t>115.05.03.003.001.000</t>
  </si>
  <si>
    <t>Subvención de Escolaridad</t>
  </si>
  <si>
    <t>115.05.03.003.002.000</t>
  </si>
  <si>
    <t>Otros Aportes</t>
  </si>
  <si>
    <t>115.05.03.004.000.000</t>
  </si>
  <si>
    <t>De la Junta Nacional de Jardínes Infantiles</t>
  </si>
  <si>
    <t>115.05.03.004.001.000</t>
  </si>
  <si>
    <t>Convenios Educación Prebásica</t>
  </si>
  <si>
    <t>115.05.03.005.000.000</t>
  </si>
  <si>
    <t>Del Servicio Nacional de Menores</t>
  </si>
  <si>
    <t>115.05.03.005.001.000</t>
  </si>
  <si>
    <t>Subvención Menores en Situación Irregular</t>
  </si>
  <si>
    <t>115.05.03.006.000.000</t>
  </si>
  <si>
    <t>Del Servicio de Salud</t>
  </si>
  <si>
    <t>115.05.03.006.001.000</t>
  </si>
  <si>
    <t>Atención Primaria Ley Nº 19.378 Art. 49</t>
  </si>
  <si>
    <t>115.05.03.006.002.000</t>
  </si>
  <si>
    <t>Aportes Afectados</t>
  </si>
  <si>
    <t>115.05.03.007.000.000</t>
  </si>
  <si>
    <t>Del Tesoro Público</t>
  </si>
  <si>
    <t>115.05.03.007.001.000</t>
  </si>
  <si>
    <t>Patentes Acuícolas Ley Nº 20.033 Art. 8º</t>
  </si>
  <si>
    <t>115.05.03.007.002.000</t>
  </si>
  <si>
    <t>Aporte Fiscal Ley Nº 20.198 Art. 7º</t>
  </si>
  <si>
    <t>115.05.03.007.003.000</t>
  </si>
  <si>
    <t>Aporte Extraordinario Ley Nº 20.362</t>
  </si>
  <si>
    <t>115.05.03.008.000.000</t>
  </si>
  <si>
    <t>De Gobierno Regional</t>
  </si>
  <si>
    <t>115.05.03.008.001.000</t>
  </si>
  <si>
    <t>2% Subvención para actividades de carácter Cultural</t>
  </si>
  <si>
    <t>115.05.03.008.002.000</t>
  </si>
  <si>
    <t>2% Subvención para actividades de carácter Deportivo</t>
  </si>
  <si>
    <t>115.05.03.099.000.000</t>
  </si>
  <si>
    <t>De Otras Entidades Públicas</t>
  </si>
  <si>
    <t>115.05.03.100.000.000</t>
  </si>
  <si>
    <t>De Otras Municipalidades</t>
  </si>
  <si>
    <t>115.05.03.101.000.000</t>
  </si>
  <si>
    <t>De la Municipalidad a Servicios Incorporados a su Gestión</t>
  </si>
  <si>
    <t>115.05.04.000.000.000</t>
  </si>
  <si>
    <t>DE EMPRESAS PUBLICAS NO FINANC.</t>
  </si>
  <si>
    <t>115.05.05.000.000.000</t>
  </si>
  <si>
    <t>DE EMPRESAS PUBLICAS FINANCIERAS</t>
  </si>
  <si>
    <t>115.05.06.000.000.000</t>
  </si>
  <si>
    <t>DE GOBIERNOS EXTRANJEROS</t>
  </si>
  <si>
    <t>115.05.07.000.000.000</t>
  </si>
  <si>
    <t>DE ORGANISMOS INTERNACIONALES</t>
  </si>
  <si>
    <t>115.06.00.000.000.000</t>
  </si>
  <si>
    <t>RENTAS DE LA PROPIEDAD</t>
  </si>
  <si>
    <t>115.06.01.000.000.000</t>
  </si>
  <si>
    <t>ARRIENDO DE ACTIVOS NO FINANCIEROS</t>
  </si>
  <si>
    <t>115.06.02.000.000.000</t>
  </si>
  <si>
    <t>DIVIDENDOS</t>
  </si>
  <si>
    <t>115.06.03.000.000.000</t>
  </si>
  <si>
    <t>INTERESES</t>
  </si>
  <si>
    <t>115.06.04.000.000.000</t>
  </si>
  <si>
    <t>PARTICIPACION DE UTILIDADES</t>
  </si>
  <si>
    <t>115.06.99.000.000.000</t>
  </si>
  <si>
    <t>OTRAS RENTAS DE LA PROPIEDAD</t>
  </si>
  <si>
    <t>115.07.00.000.000.000</t>
  </si>
  <si>
    <t>INGRESOS DE OPERACIÓN</t>
  </si>
  <si>
    <t>115.07.01.000.000.000</t>
  </si>
  <si>
    <t>VENTA DE BIENES</t>
  </si>
  <si>
    <t>115.07.02.000.000.000</t>
  </si>
  <si>
    <t>VENTA DE SERVICIOS</t>
  </si>
  <si>
    <t>115.08.00.000.000.000</t>
  </si>
  <si>
    <t>OTROS INGRESOS CORRIENTES</t>
  </si>
  <si>
    <t>115.08.01.000.000.000</t>
  </si>
  <si>
    <t>RECUPERACIONES Y REEMBOLSOS POR LICENCIAS MEDICAS</t>
  </si>
  <si>
    <t>115.08.01.001.000.000</t>
  </si>
  <si>
    <t>Reembolso Art. 4º Ley N º 19.345 y Ley Nº 19.117 Artículo Único</t>
  </si>
  <si>
    <t>115.08.01.002.000.000</t>
  </si>
  <si>
    <t>Recuperaciones Art. 12 Ley Nº 18.196 y Ley Nº 19.117 Artículo Único</t>
  </si>
  <si>
    <t>115.08.02.000.000.000</t>
  </si>
  <si>
    <t>MULTAS Y SANCIONES PECUNIARIAS</t>
  </si>
  <si>
    <t>115.08.02.001.000.000</t>
  </si>
  <si>
    <t>Multas - De Beneficio Municipal</t>
  </si>
  <si>
    <t>115.08.02.002.000.000</t>
  </si>
  <si>
    <t>Multas Art. 14, Nº 6, Ley Nº 18.695  - De Beneficio Fondo Común Municipal</t>
  </si>
  <si>
    <t>115.08.02.003.000.000</t>
  </si>
  <si>
    <t>Multas Ley de Alcoholes - De Beneficio Municipal</t>
  </si>
  <si>
    <t>115.08.02.004.000.000</t>
  </si>
  <si>
    <t>Multas Ley de Alcoholes - De Beneficio Servicios de Salud</t>
  </si>
  <si>
    <t>115.08.02.005.000.000</t>
  </si>
  <si>
    <t>Reg. de Multas de Tráns. no Pagadas - De Beneficio Municipal</t>
  </si>
  <si>
    <t>115.08.02.006.000.000</t>
  </si>
  <si>
    <t>Reg. de Multas de Tráns. no Pagadas - De Beneficio Otras Municipalidades</t>
  </si>
  <si>
    <t>115.08.02.007.000.000</t>
  </si>
  <si>
    <t>Multas Juzgado de Policía Local - De Beneficio Otras Municipalidades</t>
  </si>
  <si>
    <t>115.08.02.008.000.000</t>
  </si>
  <si>
    <t>Intereses</t>
  </si>
  <si>
    <t>115.08.03.000.000.000</t>
  </si>
  <si>
    <t>PARTIC. DEL FONDO COMUN MUNICIPAL - Art. 38 D.L. Nº 3.063, de 1979</t>
  </si>
  <si>
    <t>115.08.03.001.000.000</t>
  </si>
  <si>
    <t>Participación Anual</t>
  </si>
  <si>
    <t>115.08.03.002.000.000</t>
  </si>
  <si>
    <t>Compensaciones Fondo Común Municipal</t>
  </si>
  <si>
    <t>115.08.03.003.000.000</t>
  </si>
  <si>
    <t>Aportes Extraordinarios</t>
  </si>
  <si>
    <t>115.08.04.000.000.000</t>
  </si>
  <si>
    <t>FONDOS DE TERCEROS</t>
  </si>
  <si>
    <t>115.08.04.001.000.000</t>
  </si>
  <si>
    <t>Arancel al Registro de Multas de Tránsito No Pagadas</t>
  </si>
  <si>
    <t>115.08.04.999.000.000</t>
  </si>
  <si>
    <t>Otros Fondos de Terceros</t>
  </si>
  <si>
    <t>115.08.99.000.000.000</t>
  </si>
  <si>
    <t>OTROS</t>
  </si>
  <si>
    <t>115.08.99.001.000.000</t>
  </si>
  <si>
    <t>Devoluc. y Reintegros no Provenientes de Impuestos</t>
  </si>
  <si>
    <t>115.08.99.999.000.000</t>
  </si>
  <si>
    <t>115.10.00.000.000.000</t>
  </si>
  <si>
    <t>VENTA DE ACTIVOS NO FINANCIEROS</t>
  </si>
  <si>
    <t>115.10.01.000.000.000</t>
  </si>
  <si>
    <t>TERRENOS</t>
  </si>
  <si>
    <t>115.10.02.000.000.000</t>
  </si>
  <si>
    <t>EDIFICIOS</t>
  </si>
  <si>
    <t>115.10.03.000.000.000</t>
  </si>
  <si>
    <t>VEHICULOS</t>
  </si>
  <si>
    <t>115.10.04.000.000.000</t>
  </si>
  <si>
    <t>MOBILIARIO Y OTROS</t>
  </si>
  <si>
    <t>115.10.05.000.000.000</t>
  </si>
  <si>
    <t>MAQUINAS Y EQUIPOS</t>
  </si>
  <si>
    <t>115.10.06.000.000.000</t>
  </si>
  <si>
    <t>EQUIPOS INFORMATICOS</t>
  </si>
  <si>
    <t>115.10.07.000.000.000</t>
  </si>
  <si>
    <t>PROGRAMAS INFORMATICOS</t>
  </si>
  <si>
    <t>115.10.99.000.000.000</t>
  </si>
  <si>
    <t>OTROS ACTIVOS NO FINANCIEROS</t>
  </si>
  <si>
    <t>115.11.00.000.000.000</t>
  </si>
  <si>
    <t>VENTA DE ACTIVOS FINANCIEROS</t>
  </si>
  <si>
    <t>115.11.01.000.000.000</t>
  </si>
  <si>
    <t>VENTA  O RESCATE DE TITULOS Y VALORES</t>
  </si>
  <si>
    <t>115.11.01.001.000.000</t>
  </si>
  <si>
    <t>Depósitos a Plazo</t>
  </si>
  <si>
    <t>115.11.01.003.000.000</t>
  </si>
  <si>
    <t>Cuotas de Fondos Mutuos</t>
  </si>
  <si>
    <t>115.11.01.005.000.000</t>
  </si>
  <si>
    <t>Letras Hipotecarias</t>
  </si>
  <si>
    <t>115.11.01.999.000.000</t>
  </si>
  <si>
    <t>115.11.02.000.000.000</t>
  </si>
  <si>
    <t>VENTA DE ACCIONES Y PARTICIPACIONES DE CAPITAL</t>
  </si>
  <si>
    <t>115.11.99.000.000.000</t>
  </si>
  <si>
    <t>OTROS ACTIVOS FINANCIEROS</t>
  </si>
  <si>
    <t>115.12.00.000.000.000</t>
  </si>
  <si>
    <t>RECUPERACION DE PRESTAMOS</t>
  </si>
  <si>
    <t>115.12.02.000.000.000</t>
  </si>
  <si>
    <t>HIPOTECARIOS</t>
  </si>
  <si>
    <t>115.12.06.000.000.000</t>
  </si>
  <si>
    <t>POR ANTICIPOS A CONTRATISTAS</t>
  </si>
  <si>
    <t>115.12.07.000.000.000</t>
  </si>
  <si>
    <t>POR ANTICIPOS POR CAMBIO DE RESID.</t>
  </si>
  <si>
    <t>115.12.09.000.000.000</t>
  </si>
  <si>
    <t>POR VENTAS A PLAZO</t>
  </si>
  <si>
    <t>115.12.10.000.000.000</t>
  </si>
  <si>
    <t>INGRESOS POR PERCIBIR</t>
  </si>
  <si>
    <t>115.13.00.000.000.000</t>
  </si>
  <si>
    <t>TRANSFERENCIAS PARA GASTOS DE CAPITAL</t>
  </si>
  <si>
    <t>115.13.01.000.000.000</t>
  </si>
  <si>
    <t>115.13.01.001.000.000</t>
  </si>
  <si>
    <t>De la Comunidad - Programa Pavimentos Participativos</t>
  </si>
  <si>
    <t>115.13.01.999.000.000</t>
  </si>
  <si>
    <t>115.13.03.000.000.000</t>
  </si>
  <si>
    <t>115.13.03.002.000.000</t>
  </si>
  <si>
    <t>115.13.03.002.001.000</t>
  </si>
  <si>
    <t>Programa Mejoramiento Urbano y Equipamiento Comunal (PMU)</t>
  </si>
  <si>
    <t>115.13.03.002.002.000</t>
  </si>
  <si>
    <t>Programa Mejoramiento de Barrios (PMB)</t>
  </si>
  <si>
    <t>115.13.03.004.000.000</t>
  </si>
  <si>
    <t>115.13.03.004.001.000</t>
  </si>
  <si>
    <t>115.13.03.005.000.000</t>
  </si>
  <si>
    <t>115.13.03.005.001.000</t>
  </si>
  <si>
    <t>Patentes Mineras Ley Nº 19.143</t>
  </si>
  <si>
    <t>115.13.03.005.002.000</t>
  </si>
  <si>
    <t>Casinos de Juegos Ley Nº 19.995</t>
  </si>
  <si>
    <t>115.13.03.005.003.000</t>
  </si>
  <si>
    <t>Patentes Geotérmicas Ley Nº 19.657</t>
  </si>
  <si>
    <t>115.13.03.006.000.000</t>
  </si>
  <si>
    <t>115.13.03.006.001.000</t>
  </si>
  <si>
    <t>Convenio para Construcción, Adecuación y Habilitación de Espacios Deportivos</t>
  </si>
  <si>
    <t>115.13.03.099.000.000</t>
  </si>
  <si>
    <t>115.13.04.000.000.000</t>
  </si>
  <si>
    <t>De Empresas Públicas No Financieras</t>
  </si>
  <si>
    <t>115.13.04.001.000.000</t>
  </si>
  <si>
    <t>De Zona Franca de Iquique S.A.</t>
  </si>
  <si>
    <t>115.14.00.000.000.000</t>
  </si>
  <si>
    <t>ENDEUDAMIENTO</t>
  </si>
  <si>
    <t>115.14.01.000.000.000</t>
  </si>
  <si>
    <t>ENDEUDAMIENTO INTERNO</t>
  </si>
  <si>
    <t>115.14.01.002.000.000</t>
  </si>
  <si>
    <t>Empréstitos</t>
  </si>
  <si>
    <t>115.14.01.003.000.000</t>
  </si>
  <si>
    <t>Créditos de Proveedores</t>
  </si>
  <si>
    <t>115.15.00.000.000.000</t>
  </si>
  <si>
    <t>SALDO INICIAL DE CAJA</t>
  </si>
  <si>
    <t>MUNICIPAL (GASTOS)</t>
  </si>
  <si>
    <t>GASTOS MUNICIPAL</t>
  </si>
  <si>
    <t>AREAS DE GESTION</t>
  </si>
  <si>
    <t>01 GESTION INTERNA</t>
  </si>
  <si>
    <t>02 SERVICIOS COMUNITARIOS</t>
  </si>
  <si>
    <t>03 ACTIVIDADES MUNICIPALES</t>
  </si>
  <si>
    <t>04 PROGRAMAS SOCIALES</t>
  </si>
  <si>
    <t>05 PROGRAMAS DEPORTIVOS</t>
  </si>
  <si>
    <t>06 PROGRAMAS CULTURALES</t>
  </si>
  <si>
    <t>TOTALES                                                           (suma áreas de gestion 01-02-03-04-05-06)</t>
  </si>
  <si>
    <t>Presup.   Inicial</t>
  </si>
  <si>
    <t>Presup. Vigente</t>
  </si>
  <si>
    <t>Gasto   Devengado</t>
  </si>
  <si>
    <t>GASTO DEVENG.</t>
  </si>
  <si>
    <t>SALUD (INGRESOS)</t>
  </si>
  <si>
    <t>INGRESOS SALUD</t>
  </si>
  <si>
    <t>SALUD (GASTOS)</t>
  </si>
  <si>
    <t>GASTOS SALUD</t>
  </si>
  <si>
    <t>215.21.00.000.000.000</t>
  </si>
  <si>
    <t>GASTOS EN PERSONAL</t>
  </si>
  <si>
    <t>215.21.01.000.000.000</t>
  </si>
  <si>
    <t>PERSONAL DE PLANTA</t>
  </si>
  <si>
    <t>215.21.01.001.000.000</t>
  </si>
  <si>
    <t>Sueldos y Sobresueldos</t>
  </si>
  <si>
    <t>215.21.01.001.001.000</t>
  </si>
  <si>
    <t>Sueldos Bases</t>
  </si>
  <si>
    <t>215.21.01.001.002.000</t>
  </si>
  <si>
    <t>Asignación de Antigüedad</t>
  </si>
  <si>
    <t>215.21.01.001.002.001</t>
  </si>
  <si>
    <t>Asignación de Experiencia, Art.48, Ley Nº19.070</t>
  </si>
  <si>
    <t>215.21.01.001.002.002</t>
  </si>
  <si>
    <t>Asignación de Antigüedad, Art.97, letra g), de la Ley Nº18.883, y Leyes Nºs. 19.180 y 19.280</t>
  </si>
  <si>
    <t>215.21.01.001.002.003</t>
  </si>
  <si>
    <t>Trienios, Art.7, Inciso 3, Ley Nº15.076</t>
  </si>
  <si>
    <t>215.21.01.001.003.000</t>
  </si>
  <si>
    <t>Asignación Profesional</t>
  </si>
  <si>
    <t>215.21.01.001.003.001</t>
  </si>
  <si>
    <t>Asignación Profesional, Decreto Ley Nº479 de 1974</t>
  </si>
  <si>
    <t>215.21.01.001.004.000</t>
  </si>
  <si>
    <t>Asignación de Zona</t>
  </si>
  <si>
    <t>215.21.01.001.004.001</t>
  </si>
  <si>
    <t>Asignación de Zona, Art. 7 y 25, D.L. Nº3.551</t>
  </si>
  <si>
    <t>215.21.01.001.004.002</t>
  </si>
  <si>
    <t>Asignación de Zona, Art. 26 de la Ley Nº19.378, y Ley Nº19.354</t>
  </si>
  <si>
    <t>215.21.01.001.004.003</t>
  </si>
  <si>
    <t>Asignación de Zona, Decreto Nº450 de 1974, Ley 19.354</t>
  </si>
  <si>
    <t>215.21.01.001.004.004</t>
  </si>
  <si>
    <t>Complemento de Zona</t>
  </si>
  <si>
    <t>215.21.01.001.007.000</t>
  </si>
  <si>
    <t>Asignaciones del D.L. Nº 3551, de 1981</t>
  </si>
  <si>
    <t>215.21.01.001.007.001</t>
  </si>
  <si>
    <t>Asignación Municipal, Art.24 y 31 D.L. Nº3.551 de 1981</t>
  </si>
  <si>
    <t>215.21.01.001.007.002</t>
  </si>
  <si>
    <t>Asignación Protección Imponibilidad, Art. 15, D.L. N° 3.551 de 1981</t>
  </si>
  <si>
    <t>215.21.01.001.007.003</t>
  </si>
  <si>
    <t>Bonificación Art. 39, D.L. Nº3.551 de 1981</t>
  </si>
  <si>
    <t>215.21.01.001.008.000</t>
  </si>
  <si>
    <t>Asignación de Nivelación</t>
  </si>
  <si>
    <t>215.21.01.001.008.001</t>
  </si>
  <si>
    <t>Bonificación Art. 21, Ley N° 19.429</t>
  </si>
  <si>
    <t>215.21.01.001.008.002</t>
  </si>
  <si>
    <t>Planilla Complementaria, Art. 4 y 11, Ley N° 19.598</t>
  </si>
  <si>
    <t>215.21.01.001.009.000</t>
  </si>
  <si>
    <t>Asignaciones Especiales</t>
  </si>
  <si>
    <t>215.21.01.001.009.001</t>
  </si>
  <si>
    <t>Monto Fijo Complementario Art. 3, Ley Nº 19.278</t>
  </si>
  <si>
    <t>215.21.01.001.009.002</t>
  </si>
  <si>
    <t>Unidad de Mejoramiento Profesional, Art. 54 y sgtes., Ley N° 19.070</t>
  </si>
  <si>
    <t>215.21.01.001.009.003</t>
  </si>
  <si>
    <t>Bonificación Proporcional Art. 8, Ley Nº 19.410</t>
  </si>
  <si>
    <t>215.21.01.001.009.004</t>
  </si>
  <si>
    <t>Bonificación Especial Profesores Encargados de Escuelas Rurales, Art. 13, Ley N° 19.715</t>
  </si>
  <si>
    <t>215.21.01.001.009.005</t>
  </si>
  <si>
    <t>Asignación Art. 1, Ley Nº19.529</t>
  </si>
  <si>
    <t>215.21.01.001.009.006</t>
  </si>
  <si>
    <t>Red Maestros de Maestros</t>
  </si>
  <si>
    <t>215.21.01.001.009.007</t>
  </si>
  <si>
    <t>Asignación Especial Transitoria, Art. 45, Ley Nº19.378</t>
  </si>
  <si>
    <t>215.21.01.001.009.999</t>
  </si>
  <si>
    <t>Otras  Asignaciones Especiales</t>
  </si>
  <si>
    <t>215.21.01.001.010.000</t>
  </si>
  <si>
    <t>Asignación de Pérdida de Caja</t>
  </si>
  <si>
    <t>215.21.01.001.010.001</t>
  </si>
  <si>
    <t>Asignación por Pédrida de Caja, Art. 97, letra a), Ley Nº18.883</t>
  </si>
  <si>
    <t>215.21.01.001.011.000</t>
  </si>
  <si>
    <t>Asignación de Movilización</t>
  </si>
  <si>
    <t>215.21.01.001.011.001</t>
  </si>
  <si>
    <t>Asignación de Movilización, Art. 97, letra b), Ley Nº18.883</t>
  </si>
  <si>
    <t>215.21.01.001.014.000</t>
  </si>
  <si>
    <t>Asignaciones Compensatorias</t>
  </si>
  <si>
    <t>215.21.01.001.014.001</t>
  </si>
  <si>
    <t>Incremento Previsional, Art. 2, D.L. 3501, de 1980</t>
  </si>
  <si>
    <t>215.21.01.001.014.002</t>
  </si>
  <si>
    <t>Bonificación Compensatoria de Salud, Art. 3, Ley Nº18.566</t>
  </si>
  <si>
    <t>215.21.01.001.014.003</t>
  </si>
  <si>
    <t>Bonificación Compensatoria, Art.10, Ley Nº18.675</t>
  </si>
  <si>
    <t>215.21.01.001.014.004</t>
  </si>
  <si>
    <t>Bonificación Adicional Art. 11 Ley N° 18.675</t>
  </si>
  <si>
    <t>215.21.01.001.014.005</t>
  </si>
  <si>
    <t>Bonificación Art. 3, Ley Nº19.200</t>
  </si>
  <si>
    <t>215.21.01.001.014.006</t>
  </si>
  <si>
    <t>Bonificación Previsional, Art. 19, Ley Nº15.386</t>
  </si>
  <si>
    <t>215.21.01.001.014.007</t>
  </si>
  <si>
    <t>Remuneración Adicional, Art. 3 transitorio, Ley N° 19.070</t>
  </si>
  <si>
    <t>215.21.01.001.014.999</t>
  </si>
  <si>
    <t>Otras Asignaciones Compensatorias</t>
  </si>
  <si>
    <t>215.21.01.001.015.000</t>
  </si>
  <si>
    <t>Asginaciones Sustitutivas</t>
  </si>
  <si>
    <t>215.21.01.001.015.001</t>
  </si>
  <si>
    <t>Asignación Única, Art.4, Ley Nº18.717</t>
  </si>
  <si>
    <t>215.21.01.001.015.999</t>
  </si>
  <si>
    <t>Otras Asignaciones Sustitutivas</t>
  </si>
  <si>
    <t>215.21.01.001.019.000</t>
  </si>
  <si>
    <t>Asignación de Responsabilidad</t>
  </si>
  <si>
    <t>215.21.01.001.019.001</t>
  </si>
  <si>
    <t>Asignación de Responsabilidad Judicial, Art. 2º,  Ley Nº 20.008</t>
  </si>
  <si>
    <t>215.21.01.001.019.002</t>
  </si>
  <si>
    <t>Asignación de Responsabilidad Directiva</t>
  </si>
  <si>
    <t>215.21.01.001.019.003</t>
  </si>
  <si>
    <t>Asignación de Responsabilidad Técnico Pedagógica</t>
  </si>
  <si>
    <t>215.21.01.001.019.004</t>
  </si>
  <si>
    <t>Asignación de Responsabilidad, Art. 9, Decreto 252 de 1976</t>
  </si>
  <si>
    <t>215.21.01.001.025.000</t>
  </si>
  <si>
    <t>Asignación Artículo 1, Ley Nº19.112</t>
  </si>
  <si>
    <t>215.21.01.001.025.001</t>
  </si>
  <si>
    <t>Asignación Especial Profesionales Ley Nº15.076, letra a), Art. 1, Ley Nº19.112</t>
  </si>
  <si>
    <t>215.21.01.001.025.002</t>
  </si>
  <si>
    <t>Asignación Especial Profesionales Ley Nº15.076, letra b), Art. 1, Ley Nº19.112</t>
  </si>
  <si>
    <t>215.21.01.001.026.000</t>
  </si>
  <si>
    <t>Asignación Artículo 1, Ley Nº19.432</t>
  </si>
  <si>
    <t>215.21.01.001.027.000</t>
  </si>
  <si>
    <t>Asignación de Estímulo Médico Diruno</t>
  </si>
  <si>
    <t>215.21.01.001.028.000</t>
  </si>
  <si>
    <t>Asignación de Estímulo Personal Médico y Profesores</t>
  </si>
  <si>
    <t>215.21.01.001.028.001</t>
  </si>
  <si>
    <t>Asignación por Desempeño en Condiciones Difíciles, Art. 50, Ley N° 19.070</t>
  </si>
  <si>
    <t>215.21.01.001.028.002</t>
  </si>
  <si>
    <t>Asignación por Desempeño en Condiciones Difíciles, Art. 28, Ley N° 19.378</t>
  </si>
  <si>
    <t>215.21.01.001.028.003</t>
  </si>
  <si>
    <t>Asignación de Estímulo, Art. 65, Ley Nª18.482</t>
  </si>
  <si>
    <t>215.21.01.001.028.004</t>
  </si>
  <si>
    <t>Asignación de Estímulo, Art. 14, Ley Nª15.076</t>
  </si>
  <si>
    <t>215.21.01.001.031.000</t>
  </si>
  <si>
    <t>Asignación de Experiencia Calificada</t>
  </si>
  <si>
    <t>215.21.01.001.031.001</t>
  </si>
  <si>
    <t>Asignación de Perfeccionamiento, Art. 49, Ley N° 19.070</t>
  </si>
  <si>
    <t>215.21.01.001.031.002</t>
  </si>
  <si>
    <t>Asignación Post-Título, Art. 42, Ley N° 19.378</t>
  </si>
  <si>
    <t>215.21.01.001.032.000</t>
  </si>
  <si>
    <t>Asignación de Reforzamiento Profesional Diurno</t>
  </si>
  <si>
    <t>215.21.01.001.037.000</t>
  </si>
  <si>
    <t>Asignación Única</t>
  </si>
  <si>
    <t>215.21.01.001.038.000</t>
  </si>
  <si>
    <t>Asignación Zonas Extremas</t>
  </si>
  <si>
    <t>215.21.01.001.043.000</t>
  </si>
  <si>
    <t>Asignación Inherente al Cargo Ley Nº 18.695</t>
  </si>
  <si>
    <t>215.21.01.001.044.000</t>
  </si>
  <si>
    <t>Asignación de Atención Primaria Municipal</t>
  </si>
  <si>
    <t>215.21.01.001.044.001</t>
  </si>
  <si>
    <t>Asignación Atención Primaria Salud, Arts. 23 y 25, Ley N° 19.378</t>
  </si>
  <si>
    <t>215.21.01.001.999.000</t>
  </si>
  <si>
    <t>Otras Asignaciones</t>
  </si>
  <si>
    <t>215.21.01.002.000.000</t>
  </si>
  <si>
    <t>Aportes del Empleador</t>
  </si>
  <si>
    <t>215.21.01.002.001.000</t>
  </si>
  <si>
    <t>A Servicios de Bienestar</t>
  </si>
  <si>
    <t>215.21.01.002.002.000</t>
  </si>
  <si>
    <t>Otras Cotizaciones Previsionales</t>
  </si>
  <si>
    <t>215.21.01.003.000.000</t>
  </si>
  <si>
    <t>Asignaciones por Desempeño</t>
  </si>
  <si>
    <t>215.21.01.003.001.000</t>
  </si>
  <si>
    <t>Desempeño Institucional</t>
  </si>
  <si>
    <t>215.21.01.003.001.001</t>
  </si>
  <si>
    <t>Asignación de Mejoramiento de la Gestión Municipal, Art. 1, Ley Nº20.008</t>
  </si>
  <si>
    <t>215.21.01.003.001.002</t>
  </si>
  <si>
    <t>Bonificación Excelencia</t>
  </si>
  <si>
    <t>215.21.01.003.002.000</t>
  </si>
  <si>
    <t>Desempeño Colectivo</t>
  </si>
  <si>
    <t>215.21.01.003.002.001</t>
  </si>
  <si>
    <t>215.21.01.003.002.002</t>
  </si>
  <si>
    <t>Asignación Variable por Desempeño Colectivo</t>
  </si>
  <si>
    <t>215.21.01.003.002.003</t>
  </si>
  <si>
    <t>Asignación de Desarrollo y Estímulo al Desempeño Colectivo, Ley Nº19.813</t>
  </si>
  <si>
    <t>215.21.01.003.003.000</t>
  </si>
  <si>
    <t>Desempeño Individual</t>
  </si>
  <si>
    <t>215.21.01.003.003.001</t>
  </si>
  <si>
    <t>215.21.01.003.003.002</t>
  </si>
  <si>
    <t>Asignación de Incentivo por Gestión Jurisdiccional, Art. 2, Ley Nº20.008</t>
  </si>
  <si>
    <t>215.21.01.003.003.003</t>
  </si>
  <si>
    <t>Asignación Especial de Incentivo Profesional, Art. 47, Ley N° 19.070</t>
  </si>
  <si>
    <t>215.21.01.003.003.004</t>
  </si>
  <si>
    <t>Asignación Variable por Desempeño Individual</t>
  </si>
  <si>
    <t>215.21.01.003.003.005</t>
  </si>
  <si>
    <t>Asignación por Mérito, Art. 30 de la Ley Nº19.378, agrega Ley Nº19.607</t>
  </si>
  <si>
    <t>215.21.01.004.000.000</t>
  </si>
  <si>
    <t>Remuneraciones Variables</t>
  </si>
  <si>
    <t>215.21.01.004.001.000</t>
  </si>
  <si>
    <t>Asignación Artículo 12, Ley Nº 19.041</t>
  </si>
  <si>
    <t>215.21.01.004.002.000</t>
  </si>
  <si>
    <t>Asignación de Estímulo Jornadas Prioriarias</t>
  </si>
  <si>
    <t>215.21.01.004.003.000</t>
  </si>
  <si>
    <t>Asignación Artículo 3, Ley Nº19.264</t>
  </si>
  <si>
    <t>215.21.01.004.004.000</t>
  </si>
  <si>
    <t>Asignación por Desempeño de Funciones Críticas</t>
  </si>
  <si>
    <t>215.21.01.004.005.000</t>
  </si>
  <si>
    <t>Trabajos Extraordinarios</t>
  </si>
  <si>
    <t>215.21.01.004.006.000</t>
  </si>
  <si>
    <t>Comisiones de Servicios en el País</t>
  </si>
  <si>
    <t>215.21.01.004.007.000</t>
  </si>
  <si>
    <t>Comisiones de Servicios en el Exterior</t>
  </si>
  <si>
    <t>215.21.01.005.000.000</t>
  </si>
  <si>
    <t>Aguinaldos y Bonos</t>
  </si>
  <si>
    <t>215.21.01.005.001.000</t>
  </si>
  <si>
    <t>Aguinaldos</t>
  </si>
  <si>
    <t>215.21.01.005.001.001</t>
  </si>
  <si>
    <t>Aguinaldo de Fiestras Patrias</t>
  </si>
  <si>
    <t>215.21.01.005.001.002</t>
  </si>
  <si>
    <t>Aguinaldo de Navidad</t>
  </si>
  <si>
    <t>215.21.01.005.002.000</t>
  </si>
  <si>
    <t>Bono de Escolaridad</t>
  </si>
  <si>
    <t>215.21.01.005.003.000</t>
  </si>
  <si>
    <t>Bonos Especiales</t>
  </si>
  <si>
    <t>215.21.01.005.003.001</t>
  </si>
  <si>
    <t>Bono Extraordinario Anual</t>
  </si>
  <si>
    <t>215.21.01.005.004.000</t>
  </si>
  <si>
    <t>Bonificación Adicional al Bono de Escolaridad</t>
  </si>
  <si>
    <t>215.21.02.000.000.000</t>
  </si>
  <si>
    <t>PERSONAL A CONTRATA</t>
  </si>
  <si>
    <t>215.21.02.001.000.000</t>
  </si>
  <si>
    <t>215.21.02.001.001.000</t>
  </si>
  <si>
    <t>215.21.02.001.002.000</t>
  </si>
  <si>
    <t>215.21.02.001.002.001</t>
  </si>
  <si>
    <t>215.21.02.001.002.002</t>
  </si>
  <si>
    <t>215.21.02.001.003.000</t>
  </si>
  <si>
    <t>215.21.02.001.004.000</t>
  </si>
  <si>
    <t>215.21.02.001.004.001</t>
  </si>
  <si>
    <t>215.21.02.001.004.002</t>
  </si>
  <si>
    <t>215.21.02.001.004.003</t>
  </si>
  <si>
    <t>215.21.02.001.007.000</t>
  </si>
  <si>
    <t>Asignaciones del D.L. Nº 3.551, de 1981</t>
  </si>
  <si>
    <t>215.21.02.001.007.001</t>
  </si>
  <si>
    <t>215.21.02.001.007.002</t>
  </si>
  <si>
    <t>Asignación Protección Imponibilidad, Art. 15 D.L. Nº3.551 de 1981</t>
  </si>
  <si>
    <t>215.21.02.001.008.000</t>
  </si>
  <si>
    <t>215.21.02.001.008.001</t>
  </si>
  <si>
    <t>215.21.02.001.008.002</t>
  </si>
  <si>
    <t>215.21.02.001.009.000</t>
  </si>
  <si>
    <t>215.21.02.001.009.001</t>
  </si>
  <si>
    <t>215.21.02.001.009.002</t>
  </si>
  <si>
    <t>215.21.02.001.009.003</t>
  </si>
  <si>
    <t>215.21.02.001.009.004</t>
  </si>
  <si>
    <t>215.21.02.001.009.005</t>
  </si>
  <si>
    <t>215.21.02.001.009.006</t>
  </si>
  <si>
    <t>215.21.02.001.009.007</t>
  </si>
  <si>
    <t>215.21.02.001.009.999</t>
  </si>
  <si>
    <t>215.21.02.001.010.000</t>
  </si>
  <si>
    <t>215.21.02.001.010.001</t>
  </si>
  <si>
    <t>215.21.02.001.011.000</t>
  </si>
  <si>
    <t>215.21.02.001.011.001</t>
  </si>
  <si>
    <t>215.21.02.001.013.000</t>
  </si>
  <si>
    <t>215.21.02.001.013.001</t>
  </si>
  <si>
    <t>215.21.02.001.013.002</t>
  </si>
  <si>
    <t>215.21.02.001.013.003</t>
  </si>
  <si>
    <t>215.21.02.001.013.004</t>
  </si>
  <si>
    <t>215.21.02.001.013.005</t>
  </si>
  <si>
    <t>215.21.02.001.013.006</t>
  </si>
  <si>
    <t>215.21.02.001.013.007</t>
  </si>
  <si>
    <t>215.21.02.001.013.999</t>
  </si>
  <si>
    <t>215.21.02.001.014.000</t>
  </si>
  <si>
    <t>Asignaciones Sustitutivas</t>
  </si>
  <si>
    <t>215.21.02.001.014.001</t>
  </si>
  <si>
    <t>Asignación Unica Artículo 4, Ley N° 18.717</t>
  </si>
  <si>
    <t>215.21.02.001.014.999</t>
  </si>
  <si>
    <t>215.21.02.001.018.000</t>
  </si>
  <si>
    <t>215.21.02.001.018.001</t>
  </si>
  <si>
    <t>215.21.02.001.018.002</t>
  </si>
  <si>
    <t>215.21.02.001.026.000</t>
  </si>
  <si>
    <t>Asignación de Estímulo Personal Médico Diurno</t>
  </si>
  <si>
    <t>215.21.02.001.027.000</t>
  </si>
  <si>
    <t>215.21.02.001.027.001</t>
  </si>
  <si>
    <t>215.21.02.001.027.002</t>
  </si>
  <si>
    <t>215.21.02.001.028.000</t>
  </si>
  <si>
    <t>Asignación Artículo 7, Ley Nº19.112</t>
  </si>
  <si>
    <t>215.21.02.001.029.000</t>
  </si>
  <si>
    <t>Asignación de Estímulo por Falencia</t>
  </si>
  <si>
    <t>215.21.02.001.030.000</t>
  </si>
  <si>
    <t>215.21.02.001.030.001</t>
  </si>
  <si>
    <t>215.21.02.001.030.002</t>
  </si>
  <si>
    <t>215.21.02.001.031.000</t>
  </si>
  <si>
    <t>215.21.02.001.036.000</t>
  </si>
  <si>
    <t>215.21.02.001.037.000</t>
  </si>
  <si>
    <t>215.21.02.001.042.000</t>
  </si>
  <si>
    <t>215.21.02.001.999.000</t>
  </si>
  <si>
    <t>215.21.02.002.000.000</t>
  </si>
  <si>
    <t>215.21.02.002.001.000</t>
  </si>
  <si>
    <t>215.21.02.002.002.000</t>
  </si>
  <si>
    <t>215.21.02.003.000.000</t>
  </si>
  <si>
    <t>215.21.02.003.001.000</t>
  </si>
  <si>
    <t>215.21.02.003.001.001</t>
  </si>
  <si>
    <t>215.21.02.003.001.002</t>
  </si>
  <si>
    <t>215.21.02.003.002.000</t>
  </si>
  <si>
    <t>215.21.02.003.002.001</t>
  </si>
  <si>
    <t>215.21.02.003.002.002</t>
  </si>
  <si>
    <t>215.21.02.003.002.003</t>
  </si>
  <si>
    <t>215.21.02.003.003.000</t>
  </si>
  <si>
    <t>215.21.02.003.003.001</t>
  </si>
  <si>
    <t>215.21.02.003.003.002</t>
  </si>
  <si>
    <t>215.21.02.003.003.003</t>
  </si>
  <si>
    <t>215.21.02.003.003.004</t>
  </si>
  <si>
    <t>Asignación de Mérito, Art. 30 de la Ley Nº19.378, agrega Ley  Nº19.607</t>
  </si>
  <si>
    <t>215.21.02.004.000.000</t>
  </si>
  <si>
    <t>215.21.02.004.001.000</t>
  </si>
  <si>
    <t>215.21.02.004.002.000</t>
  </si>
  <si>
    <t>215.21.02.004.003.000</t>
  </si>
  <si>
    <t>215.21.02.004.004.000</t>
  </si>
  <si>
    <t>215.21.02.004.005.000</t>
  </si>
  <si>
    <t>215.21.02.004.006.000</t>
  </si>
  <si>
    <t>215.21.02.004.007.000</t>
  </si>
  <si>
    <t>215.21.02.005.000.000</t>
  </si>
  <si>
    <t>215.21.02.005.001.000</t>
  </si>
  <si>
    <t>215.21.02.005.001.001</t>
  </si>
  <si>
    <t>215.21.02.005.001.002</t>
  </si>
  <si>
    <t>215.21.02.005.002.000</t>
  </si>
  <si>
    <t>215.21.02.005.003.000</t>
  </si>
  <si>
    <t>215.21.02.005.003.001</t>
  </si>
  <si>
    <t>215.21.02.005.004.000</t>
  </si>
  <si>
    <t>215.21.03.000.000.000</t>
  </si>
  <si>
    <t>OTRAS REMUNERACIONES</t>
  </si>
  <si>
    <t>215.21.03.001.000.000</t>
  </si>
  <si>
    <t>Honorarios a Suma Alzada - Personas Naturales</t>
  </si>
  <si>
    <t>215.21.03.002.000.000</t>
  </si>
  <si>
    <t>Honorarios Asimilados a Grados</t>
  </si>
  <si>
    <t>215.21.03.003.000.000</t>
  </si>
  <si>
    <t>Jornales</t>
  </si>
  <si>
    <t>215.21.03.004.000.000</t>
  </si>
  <si>
    <t>Remuneraciones Reguladas por el Código del Trabajo</t>
  </si>
  <si>
    <t>215.21.03.004.001.000</t>
  </si>
  <si>
    <t>Sueldos</t>
  </si>
  <si>
    <t>215.21.03.004.002.000</t>
  </si>
  <si>
    <t>215.21.03.004.003.000</t>
  </si>
  <si>
    <t>215.21.03.004.004.000</t>
  </si>
  <si>
    <t>215.21.03.005.000.000</t>
  </si>
  <si>
    <t>Suplencias y Reemplazos</t>
  </si>
  <si>
    <t>215.21.03.006.000.000</t>
  </si>
  <si>
    <t>Personal a Trato y/o Temporal</t>
  </si>
  <si>
    <t>215.21.03.007.000.000</t>
  </si>
  <si>
    <t>Alumnos en Práctica</t>
  </si>
  <si>
    <t>215.21.03.999.000.000</t>
  </si>
  <si>
    <t>215.21.03.999.001.000</t>
  </si>
  <si>
    <t>Asignación Art. 1, Ley Nº19.464</t>
  </si>
  <si>
    <t>215.21.03.999.999.000</t>
  </si>
  <si>
    <t>215.21.04.000.000.000</t>
  </si>
  <si>
    <t>OTROS GASTOS EN PERSONAL</t>
  </si>
  <si>
    <t>215.21.04.001.000.000</t>
  </si>
  <si>
    <t>Asignación de Traslado</t>
  </si>
  <si>
    <t>215.21.04.001.001.000</t>
  </si>
  <si>
    <t>Asignación por Cambio de Residencia Art. 97, letra c), Ley Nº18.883</t>
  </si>
  <si>
    <t>215.21.04.003.000.000</t>
  </si>
  <si>
    <t>Dietas a Juntas, Consejos y Comisiones</t>
  </si>
  <si>
    <t>215.21.04.003.001.000</t>
  </si>
  <si>
    <t>Dietas de Concejales</t>
  </si>
  <si>
    <t>215.21.04.003.002.000</t>
  </si>
  <si>
    <t>Gastos por Comisiones y Representaciones del Municipio</t>
  </si>
  <si>
    <t>215.21.04.003.003.000</t>
  </si>
  <si>
    <t>Otros Gastos</t>
  </si>
  <si>
    <t>215.21.04.004.000.000</t>
  </si>
  <si>
    <t>Prestaciones de Servicios en Programas Comunitarios</t>
  </si>
  <si>
    <t>215.22.00.000.000.000</t>
  </si>
  <si>
    <t>BIENES Y SERVICIOS DE CONSUMO</t>
  </si>
  <si>
    <t>215.22.01.000.000.000</t>
  </si>
  <si>
    <t>ALIMENTOS Y BEBIDAS</t>
  </si>
  <si>
    <t>215.22.01.001.000.000</t>
  </si>
  <si>
    <t xml:space="preserve">Para Personas </t>
  </si>
  <si>
    <t>215.22.01.002.000.000</t>
  </si>
  <si>
    <t>Para Animales</t>
  </si>
  <si>
    <t>215.22.02.000.000.000</t>
  </si>
  <si>
    <t>TEXTILES, VESTUARIO Y CALZADO</t>
  </si>
  <si>
    <t>215.22.02.001.000.000</t>
  </si>
  <si>
    <t>Textiles y Acabados Textiles</t>
  </si>
  <si>
    <t>215.22.02.002.000.000</t>
  </si>
  <si>
    <t>Vestuario, Accesorios y Prendas Diversas</t>
  </si>
  <si>
    <t>215.22.02.003.000.000</t>
  </si>
  <si>
    <t>Calzado</t>
  </si>
  <si>
    <t>215.22.03.000.000.000</t>
  </si>
  <si>
    <t>COMBUSTIBLES Y LUBRICANTES</t>
  </si>
  <si>
    <t>215.22.03.001.000.000</t>
  </si>
  <si>
    <t>Para Vehículos</t>
  </si>
  <si>
    <t>215.22.03.002.000.000</t>
  </si>
  <si>
    <t>Para Maquinar., Equipos de Prod., Tracción y Elevación</t>
  </si>
  <si>
    <t>215.22.03.003.000.000</t>
  </si>
  <si>
    <t>Para Calefacción</t>
  </si>
  <si>
    <t>215.22.03.999.000.000</t>
  </si>
  <si>
    <t>Para Otros</t>
  </si>
  <si>
    <t>215.22.04.000.000.000</t>
  </si>
  <si>
    <t>MATERIALES DE USO O CONSUMO</t>
  </si>
  <si>
    <t>215.22.04.001.000.000</t>
  </si>
  <si>
    <t>Materiales de Oficina</t>
  </si>
  <si>
    <t>215.22.04.002.000.000</t>
  </si>
  <si>
    <t>Textos y Otros Materiales de Enseñanza</t>
  </si>
  <si>
    <t>215.22.04.003.000.000</t>
  </si>
  <si>
    <t>Productos Químicos</t>
  </si>
  <si>
    <t>215.22.04.004.000.000</t>
  </si>
  <si>
    <t>Productos Farmacéuticos</t>
  </si>
  <si>
    <t>215.22.04.005.000.000</t>
  </si>
  <si>
    <t>Materiales y Utiles Quirúrgicos</t>
  </si>
  <si>
    <t>215.22.04.006.000.000</t>
  </si>
  <si>
    <t>Fertilizantes, Insecticidas, Fungicidas y Otros</t>
  </si>
  <si>
    <t>215.22.04.007.000.000</t>
  </si>
  <si>
    <t>Materiales y Utiles de Aseo</t>
  </si>
  <si>
    <t>215.22.04.008.000.000</t>
  </si>
  <si>
    <t>Menaje para Oficina, Casino y Otros</t>
  </si>
  <si>
    <t>215.22.04.009.000.000</t>
  </si>
  <si>
    <t>Insumos, Repuestos y Accesorios Computacionales</t>
  </si>
  <si>
    <t>215.22.04.010.000.000</t>
  </si>
  <si>
    <t xml:space="preserve">Materiales para Mantenim. y Reparaciones de Inmuebles </t>
  </si>
  <si>
    <t>215.22.04.011.000.000</t>
  </si>
  <si>
    <t>Repuestos y  Acces. para Manten. y Repar. de Vehículos</t>
  </si>
  <si>
    <t>215.22.04.012.000.000</t>
  </si>
  <si>
    <t>Otros Materiales, Repuestos y Utiles Diversos</t>
  </si>
  <si>
    <t>215.22.04.013.000.000</t>
  </si>
  <si>
    <t>Equipos Menores</t>
  </si>
  <si>
    <t>215.22.04.014.000.000</t>
  </si>
  <si>
    <t>Productos Elaborados de Cuero, Caucho y Plásticos</t>
  </si>
  <si>
    <t>215.22.04.015.000.000</t>
  </si>
  <si>
    <t>Productos Agropecuarios y Forestales</t>
  </si>
  <si>
    <t>215.22.04.016.000.000</t>
  </si>
  <si>
    <t>Materias Primas y Semielaboradas</t>
  </si>
  <si>
    <t>215.22.04.999.000.000</t>
  </si>
  <si>
    <t>215.22.05.000.000.000</t>
  </si>
  <si>
    <t>SERVICIOS BASICOS</t>
  </si>
  <si>
    <t>215.22.05.001.000.000</t>
  </si>
  <si>
    <t>Electricidad</t>
  </si>
  <si>
    <t>215.22.05.002.000.000</t>
  </si>
  <si>
    <t>Agua</t>
  </si>
  <si>
    <t>215.22.05.003.000.000</t>
  </si>
  <si>
    <t>Gas</t>
  </si>
  <si>
    <t>215.22.05.004.000.000</t>
  </si>
  <si>
    <t>Correo</t>
  </si>
  <si>
    <t>215.22.05.005.000.000</t>
  </si>
  <si>
    <t>Telefonía Fija</t>
  </si>
  <si>
    <t>215.22.05.006.000.000</t>
  </si>
  <si>
    <t>Telefonía Celular</t>
  </si>
  <si>
    <t>215.22.05.007.000.000</t>
  </si>
  <si>
    <t>Acceso a Internet</t>
  </si>
  <si>
    <t>215.22.05.008.000.000</t>
  </si>
  <si>
    <t>Enlaces de Telecomunicaciones</t>
  </si>
  <si>
    <t>215.22.05.999.000.000</t>
  </si>
  <si>
    <t>215.22.06.000.000.000</t>
  </si>
  <si>
    <t>MANTENIMIENTO Y REPARACIONES</t>
  </si>
  <si>
    <t>215.22.06.001.000.000</t>
  </si>
  <si>
    <t>Mantenimiento y Reparación de Edificaciones</t>
  </si>
  <si>
    <t>215.22.06.002.000.000</t>
  </si>
  <si>
    <t>Mantenimiento y Reparación de Vehículos</t>
  </si>
  <si>
    <t>215.22.06.003.000.000</t>
  </si>
  <si>
    <t>Mantenimiento y Reparación Mobiliarios y Otros</t>
  </si>
  <si>
    <t>215.22.06.004.000.000</t>
  </si>
  <si>
    <t>Mantenimiento y Reparación de Máquinas y Equipos de Oficina</t>
  </si>
  <si>
    <t>215.22.06.005.000.000</t>
  </si>
  <si>
    <t>Mantenimiento y Reparación Maquinaria y Equipos de Producción</t>
  </si>
  <si>
    <t>215.22.06.006.000.000</t>
  </si>
  <si>
    <t>Mantenimiento y Reparación de Otras Maquinarias y Equipos</t>
  </si>
  <si>
    <t>215.22.06.007.000.000</t>
  </si>
  <si>
    <t>Mantenimiento y Reparación de Equipos Informáticos</t>
  </si>
  <si>
    <t>215.22.06.999.000.000</t>
  </si>
  <si>
    <t>215.22.07.000.000.000</t>
  </si>
  <si>
    <t>PUBLICIDAD Y DIFUSION</t>
  </si>
  <si>
    <t>215.22.07.001.000.000</t>
  </si>
  <si>
    <t>Servicios de Publicidad</t>
  </si>
  <si>
    <t>215.22.07.002.000.000</t>
  </si>
  <si>
    <t>Servicios de Impresión</t>
  </si>
  <si>
    <t>215.22.07.003.000.000</t>
  </si>
  <si>
    <t>Servicios de Encuadernación y Empaste</t>
  </si>
  <si>
    <t>215.22.07.999.000.000</t>
  </si>
  <si>
    <t>215.22.08.000.000.000</t>
  </si>
  <si>
    <t>SERVICIOS GENERALES</t>
  </si>
  <si>
    <t>215.22.08.001.000.000</t>
  </si>
  <si>
    <t>Servicios de Aseo</t>
  </si>
  <si>
    <t>215.22.08.002.000.000</t>
  </si>
  <si>
    <t>Servicios de Vigilancia</t>
  </si>
  <si>
    <t>215.22.08.003.000.000</t>
  </si>
  <si>
    <t>Servicios de Mantención de Jardines</t>
  </si>
  <si>
    <t>215.22.08.004.000.000</t>
  </si>
  <si>
    <t>Servicios de Mantención de Alumbrado Público</t>
  </si>
  <si>
    <t>215.22.08.005.000.000</t>
  </si>
  <si>
    <t>Servicios de Mantención de Semáforos</t>
  </si>
  <si>
    <t>215.22.08.006.000.000</t>
  </si>
  <si>
    <t>Servicios de Mantención de Señalizac. de Tránsito</t>
  </si>
  <si>
    <t>215.22.08.007.000.000</t>
  </si>
  <si>
    <t>Pasajes, Fletes y Bodegajes</t>
  </si>
  <si>
    <t>215.22.08.008.000.000</t>
  </si>
  <si>
    <t>Salas Cunas y/o Jardines Infantiles</t>
  </si>
  <si>
    <t>215.22.08.009.000.000</t>
  </si>
  <si>
    <t>Servicios de Pago y Cobranza</t>
  </si>
  <si>
    <t>215.22.08.010.000.000</t>
  </si>
  <si>
    <t>Servicios de Suscripción y Similares</t>
  </si>
  <si>
    <t>215.22.08.011.000.000</t>
  </si>
  <si>
    <t>Servicios de Producción y Desarrollo de Eventos</t>
  </si>
  <si>
    <t>215.22.08.999.000.000</t>
  </si>
  <si>
    <t>215.22.09.000.000.000</t>
  </si>
  <si>
    <t>ARRIENDOS</t>
  </si>
  <si>
    <t>215.22.09.001.000.000</t>
  </si>
  <si>
    <t>Arriendo de Terrenos</t>
  </si>
  <si>
    <t>215.22.09.002.000.000</t>
  </si>
  <si>
    <t>Arriendo de Edificios</t>
  </si>
  <si>
    <t>215.22.09.003.000.000</t>
  </si>
  <si>
    <t>Arriendo de Vehículos</t>
  </si>
  <si>
    <t>215.22.09.004.000.000</t>
  </si>
  <si>
    <t>Arriendo de Mobiliario y Otros</t>
  </si>
  <si>
    <t>215.22.09.005.000.000</t>
  </si>
  <si>
    <t>Arriendo de Máquinas y Equipos</t>
  </si>
  <si>
    <t>215.22.09.006.000.000</t>
  </si>
  <si>
    <t>Arriendo de Equipos Informáticos</t>
  </si>
  <si>
    <t>215.22.09.999.000.000</t>
  </si>
  <si>
    <t>215.22.10.000.000.000</t>
  </si>
  <si>
    <t>SERVICIOS FINANCIEROS Y DE SEGUROS</t>
  </si>
  <si>
    <t>215.22.10.001.000.000</t>
  </si>
  <si>
    <t>Gastos Financ. por Compra y Venta de Títulos y Valores</t>
  </si>
  <si>
    <t>215.22.10.002.000.000</t>
  </si>
  <si>
    <t>Primas y Gastos de Seguros</t>
  </si>
  <si>
    <t>215.22.10.003.000.000</t>
  </si>
  <si>
    <t>Servicios de Giros y Remesas</t>
  </si>
  <si>
    <t>215.22.10.004.000.000</t>
  </si>
  <si>
    <t>Gastos Bancarios</t>
  </si>
  <si>
    <t>215.22.10.999.000.000</t>
  </si>
  <si>
    <t>215.22.11.000.000.000</t>
  </si>
  <si>
    <t>SERVICIOS TECNICOS Y PROFESIONALES</t>
  </si>
  <si>
    <t>215.22.11.001.000.000</t>
  </si>
  <si>
    <t>Estudios e Investigaciones</t>
  </si>
  <si>
    <t>215.22.11.002.000.000</t>
  </si>
  <si>
    <t>Cursos de Capacitación</t>
  </si>
  <si>
    <t>215.22.11.003.000.000</t>
  </si>
  <si>
    <t>Servicios Informáticos</t>
  </si>
  <si>
    <t>215.22.11.999.000.000</t>
  </si>
  <si>
    <t>215.22.12.000.000.000</t>
  </si>
  <si>
    <t>OTROS GASTOS EN BIENES Y SERVICIOS DE CONSUMO</t>
  </si>
  <si>
    <t>215.22.12.001.000.000</t>
  </si>
  <si>
    <t>Gastos Reservados</t>
  </si>
  <si>
    <t>215.22.12.002.000.000</t>
  </si>
  <si>
    <t>Gastos Menores</t>
  </si>
  <si>
    <t>215.22.12.003.000.000</t>
  </si>
  <si>
    <t>Gastos de Representación, Protocolo y Ceremonial</t>
  </si>
  <si>
    <t>215.22.12.004.000.000</t>
  </si>
  <si>
    <t>Intereses, Multas y Recargos</t>
  </si>
  <si>
    <t>215.22.12.005.000.000</t>
  </si>
  <si>
    <t>Derechos y Tasas</t>
  </si>
  <si>
    <t>215.22.12.006.000.000</t>
  </si>
  <si>
    <t>Contribuciones</t>
  </si>
  <si>
    <t>215.22.12.999.000.000</t>
  </si>
  <si>
    <t>215.23.00.000.000.000</t>
  </si>
  <si>
    <t>PRESTACIONES DE SEGURIDAD SOCIAL</t>
  </si>
  <si>
    <t>215.23.01.000.000.000</t>
  </si>
  <si>
    <t>PRESTACIONES PREVISIONALES</t>
  </si>
  <si>
    <t>215.23.01.004.000.000</t>
  </si>
  <si>
    <t>Desahucios e Indemnizaciones</t>
  </si>
  <si>
    <t>215.24.00.000.000.000</t>
  </si>
  <si>
    <t>215.24.01.000.000.000</t>
  </si>
  <si>
    <t>AL SECTOR PRIVADO</t>
  </si>
  <si>
    <t>215.24.01.001.000.000</t>
  </si>
  <si>
    <t>Fondos de Emergencia</t>
  </si>
  <si>
    <t>215.24.01.002.000.000</t>
  </si>
  <si>
    <t>Educación - Pers. Jurídicas Priv. Art. 13 D.F.L. Nº 1, 3063/80</t>
  </si>
  <si>
    <t>215.24.01.003.000.000</t>
  </si>
  <si>
    <t>Salud - Pers. Jurídicas Priv.  Art. 13 D.F.L. Nº 1, 3063/80</t>
  </si>
  <si>
    <t>215.24.01.004.000.000</t>
  </si>
  <si>
    <t>Organizaciones Comunitarias</t>
  </si>
  <si>
    <t>215.24.01.005.000.000</t>
  </si>
  <si>
    <t xml:space="preserve">Otras Pers.onas Jurídicas Privadas </t>
  </si>
  <si>
    <t>215.24.01.006.000.000</t>
  </si>
  <si>
    <t>Voluntariado</t>
  </si>
  <si>
    <t>215.24.01.007.000.000</t>
  </si>
  <si>
    <t>Asistencia Social a Personas Naturales</t>
  </si>
  <si>
    <t>215.24.01.008.000.000</t>
  </si>
  <si>
    <t>Premios y Otros</t>
  </si>
  <si>
    <t>215.24.01.999.000.000</t>
  </si>
  <si>
    <t>Otras Transferencias al Sector Privado</t>
  </si>
  <si>
    <t>215.24.03.000.000.000</t>
  </si>
  <si>
    <t>A OTRAS ENTIDADES PUBLICAS</t>
  </si>
  <si>
    <t>215.24.03.001.000.000</t>
  </si>
  <si>
    <t>A la  Junta Nacional de Auxilio Escolar y B ecas</t>
  </si>
  <si>
    <t>215.24.03.002.000.000</t>
  </si>
  <si>
    <t>A los Servicios de Salud</t>
  </si>
  <si>
    <t>215.24.03.002.001.000</t>
  </si>
  <si>
    <t>Multa Ley de Alcoholes</t>
  </si>
  <si>
    <t>215.24.03.080.000.000</t>
  </si>
  <si>
    <t>A las Asociaciones</t>
  </si>
  <si>
    <t>215.24.03.080.001.000</t>
  </si>
  <si>
    <t>A la Asociación Chilena de Municipalidades</t>
  </si>
  <si>
    <t>215.24.03.080.002.000</t>
  </si>
  <si>
    <t>A Otras Asociaciones</t>
  </si>
  <si>
    <t>215.24.03.090.000.000</t>
  </si>
  <si>
    <t>Al Fondo Común Municipal - Permisos de Circulación</t>
  </si>
  <si>
    <t>215.24.03.090.001.000</t>
  </si>
  <si>
    <t>Aporte Año Vigente</t>
  </si>
  <si>
    <t>215.24.03.090.002.000</t>
  </si>
  <si>
    <t>Aporte Otros Años</t>
  </si>
  <si>
    <t>215.24.03.090.003.000</t>
  </si>
  <si>
    <t>Intereses y Reajustes Pagados</t>
  </si>
  <si>
    <t>215.24.03.091.000.000</t>
  </si>
  <si>
    <t>Al Fondo Común Municipal - Patentes Municipales</t>
  </si>
  <si>
    <t>215.24.03.091.001.000</t>
  </si>
  <si>
    <t>215.24.03.091.002.000</t>
  </si>
  <si>
    <t>215.24.03.091.003.000</t>
  </si>
  <si>
    <t>215.24.03.092.000.000</t>
  </si>
  <si>
    <t>Al Fondo Común Municipal - Multas</t>
  </si>
  <si>
    <t>215.24.03.092.001.000</t>
  </si>
  <si>
    <t>Art. 14, Nº 6 Ley Nº18.695</t>
  </si>
  <si>
    <t>215.24.03.099.000.000</t>
  </si>
  <si>
    <t>A Otras Entidades Públicas</t>
  </si>
  <si>
    <t>215.24.03.100.000.000</t>
  </si>
  <si>
    <t>A Otras Municipalidades</t>
  </si>
  <si>
    <t>215.24.03.101.000.000</t>
  </si>
  <si>
    <t>A Servicios Incorporados a su Gestión</t>
  </si>
  <si>
    <t>215.24.03.101.001.000</t>
  </si>
  <si>
    <t>A Educación</t>
  </si>
  <si>
    <t>215.24.03.101.002.000</t>
  </si>
  <si>
    <t>A Salud</t>
  </si>
  <si>
    <t>215.24.03.101.003.000</t>
  </si>
  <si>
    <t>A Cementerios</t>
  </si>
  <si>
    <t>215.24.04.000.000.000</t>
  </si>
  <si>
    <t>A EMPRESAS PUBLICAS NO FINANCIERAS</t>
  </si>
  <si>
    <t>215.24.05.000.000.000</t>
  </si>
  <si>
    <t>A EMPRESAS PUBLICAS FINANCIERAS</t>
  </si>
  <si>
    <t>215.24.06.000.000.000</t>
  </si>
  <si>
    <t>A GOBIERNOS EXTRANJEROS</t>
  </si>
  <si>
    <t>215.24.07.000.000.000</t>
  </si>
  <si>
    <t>A ORGANISMOS INTERNACIONALES</t>
  </si>
  <si>
    <t>215.24.07.001.000.000</t>
  </si>
  <si>
    <t>A Mercociudades</t>
  </si>
  <si>
    <t>215.25.00.000.000.000</t>
  </si>
  <si>
    <t>INTEGROS AL FISCO</t>
  </si>
  <si>
    <t>215.25.01.000.000.000</t>
  </si>
  <si>
    <t>IMPUESTOS</t>
  </si>
  <si>
    <t>215.26.00.000.000.000</t>
  </si>
  <si>
    <t>OTROS GASTOS CORRIENTES</t>
  </si>
  <si>
    <t>215.26.01.000.000.000</t>
  </si>
  <si>
    <t>DEVOLUCIONES</t>
  </si>
  <si>
    <t>215.26.02.000.000.000</t>
  </si>
  <si>
    <t>COMPENSACIÓN POR DAÑOS A TERCERO Y/O A LA PROPIEDAD</t>
  </si>
  <si>
    <t>215.26.04.000.000.000</t>
  </si>
  <si>
    <t>APLICACIÓN FONDOS DE TERCEROS</t>
  </si>
  <si>
    <t>215.26.04.001.000.000</t>
  </si>
  <si>
    <t>215.26.04.999.000.000</t>
  </si>
  <si>
    <t>Aplicación Otros Fondos de Terceros</t>
  </si>
  <si>
    <t>215.29.00.000.000.000</t>
  </si>
  <si>
    <t>ADQUISIC. DE ACTIVOS NO FINANCIEROS</t>
  </si>
  <si>
    <t>215.29.01.000.000.000</t>
  </si>
  <si>
    <t>215.29.02.000.000.000</t>
  </si>
  <si>
    <t>215.29.03.000.000.000</t>
  </si>
  <si>
    <t>215.29.04.000.000.000</t>
  </si>
  <si>
    <t>215.29.05.000.000.000</t>
  </si>
  <si>
    <t>215.29.05.001.000.000</t>
  </si>
  <si>
    <t>Máquinas y Equipos de Oficina</t>
  </si>
  <si>
    <t>215.29.05.002.000.000</t>
  </si>
  <si>
    <t>Maquinarias y Equipos para la Producción</t>
  </si>
  <si>
    <t>215.29.05.999.000.000</t>
  </si>
  <si>
    <t>215.29.06.000.000.000</t>
  </si>
  <si>
    <t>215.29.06.001.000.000</t>
  </si>
  <si>
    <t>Equipos Computacionales y Periféricos</t>
  </si>
  <si>
    <t>215.29.06.002.000.000</t>
  </si>
  <si>
    <t>Equipos de Comunicaciones para Redes Informáticas</t>
  </si>
  <si>
    <t>215.29.07.000.000.000</t>
  </si>
  <si>
    <t>215.29.07.001.000.000</t>
  </si>
  <si>
    <t>Programas Computacionales</t>
  </si>
  <si>
    <t>215.29.07.002.000.000</t>
  </si>
  <si>
    <t>Sistemas de Información</t>
  </si>
  <si>
    <t>215.29.99.000.000.000</t>
  </si>
  <si>
    <t>215.30.00.000.000.000</t>
  </si>
  <si>
    <t>ADQUISIC. DE ACTIVOS FINANCIEROS</t>
  </si>
  <si>
    <t>215.30.01.000.000.000</t>
  </si>
  <si>
    <t>COMPRA DE TITULOS Y VALORES</t>
  </si>
  <si>
    <t>215.30.01.001.000.000</t>
  </si>
  <si>
    <t>215.30.01.003.000.000</t>
  </si>
  <si>
    <t>215.30.01.004.000.000</t>
  </si>
  <si>
    <t>Bonos o Pagarés</t>
  </si>
  <si>
    <t>215.30.01.999.000.000</t>
  </si>
  <si>
    <t>215.30.02.000.000.000</t>
  </si>
  <si>
    <t>COMPRA DE ACCIONES Y PARTIC. DE CAPITAL</t>
  </si>
  <si>
    <t>215.30.03.000.000.000</t>
  </si>
  <si>
    <t>OPERACIONES DE CAMBIO</t>
  </si>
  <si>
    <t>215.30.99.000.000.000</t>
  </si>
  <si>
    <t>215.31.00.000.000.000</t>
  </si>
  <si>
    <t>INICIATIVAS DE INVERSION</t>
  </si>
  <si>
    <t>215.31.01.000.000.000</t>
  </si>
  <si>
    <t>ESTUDIOS BASICOS</t>
  </si>
  <si>
    <t>215.31.01.001.000.000</t>
  </si>
  <si>
    <t>Gastos Administrativos</t>
  </si>
  <si>
    <t>215.31.01.002.000.000</t>
  </si>
  <si>
    <t>Consultorías</t>
  </si>
  <si>
    <t>215.31.02.000.000.000</t>
  </si>
  <si>
    <t>PROYECTOS</t>
  </si>
  <si>
    <t>215.31.02.001.000.000</t>
  </si>
  <si>
    <t>215.31.02.002.000.000</t>
  </si>
  <si>
    <t>215.31.02.003.000.000</t>
  </si>
  <si>
    <t>Terrenos</t>
  </si>
  <si>
    <t>215.31.02.004.000.000</t>
  </si>
  <si>
    <t>Obras Civiles</t>
  </si>
  <si>
    <t>215.31.02.005.000.000</t>
  </si>
  <si>
    <t>Equipamiento</t>
  </si>
  <si>
    <t>215.31.02.006.000.000</t>
  </si>
  <si>
    <t>Equipos</t>
  </si>
  <si>
    <t>215.31.02.007.000.000</t>
  </si>
  <si>
    <t>Vehículos</t>
  </si>
  <si>
    <t>215.31.02.999.000.000</t>
  </si>
  <si>
    <t>215.31.03.000.000.000</t>
  </si>
  <si>
    <t>PROGRAMAS DE INVERSION</t>
  </si>
  <si>
    <t>215.31.03.001.000.000</t>
  </si>
  <si>
    <t>215.31.03.002.000.000</t>
  </si>
  <si>
    <t>215.31.03.003.000.000</t>
  </si>
  <si>
    <t>Contratación del Programa</t>
  </si>
  <si>
    <t>215.32.00.000.000.000</t>
  </si>
  <si>
    <t>PRESTAMOS</t>
  </si>
  <si>
    <t>215.32.02.000.000.000</t>
  </si>
  <si>
    <t>215.32.06.000.000.000</t>
  </si>
  <si>
    <t>215.32.07.000.000.000</t>
  </si>
  <si>
    <t>POR ANTICIPOS POR CAMBIO DE RESIDENCIA</t>
  </si>
  <si>
    <t>215.32.09.000.000.000</t>
  </si>
  <si>
    <t>215.33.00.000.000.000</t>
  </si>
  <si>
    <t>TRANSFERENCIAS DE CAPITAL</t>
  </si>
  <si>
    <t>215.33.01.000.000.000</t>
  </si>
  <si>
    <t>215.33.03.000.000.000</t>
  </si>
  <si>
    <t>215.33.03.001.000.000</t>
  </si>
  <si>
    <t>A los Servicios Regionales de Vivienda y Urbanización</t>
  </si>
  <si>
    <t>215.33.03.001.001.000</t>
  </si>
  <si>
    <t>Programa Pavimentos Participativos</t>
  </si>
  <si>
    <t>215.33.03.001.002.000</t>
  </si>
  <si>
    <t>Programa Mejoramiento Condominios Sociales</t>
  </si>
  <si>
    <t>215.33.03.001.003.000</t>
  </si>
  <si>
    <t>Programa Rehabilitación de Espacios Públicos</t>
  </si>
  <si>
    <t>215.33.03.001.004.000</t>
  </si>
  <si>
    <t>Programas Urbanos</t>
  </si>
  <si>
    <t>215.33.03.099.000.000</t>
  </si>
  <si>
    <t>215.34.00.000.000.000</t>
  </si>
  <si>
    <t>SERVICIO DE LA DEUDA</t>
  </si>
  <si>
    <t>215.34.01.000.000.000</t>
  </si>
  <si>
    <t>AMORTIZACION DEUDA INTERNA</t>
  </si>
  <si>
    <t>215.34.01.002.000.000</t>
  </si>
  <si>
    <t>215.34.01.003.000.000</t>
  </si>
  <si>
    <t>215.34.03.000.000.000</t>
  </si>
  <si>
    <t>INTERESES DEUDA INTERNA</t>
  </si>
  <si>
    <t>215.34.03.002.000.000</t>
  </si>
  <si>
    <t>215.34.03.003.000.000</t>
  </si>
  <si>
    <t>215.34.05.000.000.000</t>
  </si>
  <si>
    <t>OTROS GASTOS FINANC. DEUDA INTERNA</t>
  </si>
  <si>
    <t>215.34.05.002.000.000</t>
  </si>
  <si>
    <t>215.34.05.003.000.000</t>
  </si>
  <si>
    <t>215.34.07.000.000.000</t>
  </si>
  <si>
    <t>DEUDA FLOTANTE</t>
  </si>
  <si>
    <t>215.35.00.000.000.000</t>
  </si>
  <si>
    <t>SALDO FINAL DE CAJA</t>
  </si>
  <si>
    <t>Total Deuda Exigible</t>
  </si>
  <si>
    <t>TREHUACO</t>
  </si>
  <si>
    <t>TOTALES</t>
  </si>
  <si>
    <t xml:space="preserve"> </t>
  </si>
  <si>
    <t xml:space="preserve">  </t>
  </si>
  <si>
    <t>215.23.03.001.000.000</t>
  </si>
  <si>
    <t>Indemnizaciones de cargo fiscal</t>
  </si>
  <si>
    <t>II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</si>
</sst>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&quot;$&quot;\ * #,##0_-;\-&quot;$&quot;\ * #,##0_-;_-&quot;$&quot;\ * &quot;-&quot;_-;_-@_-"/>
    <numFmt numFmtId="173" formatCode="_-* #,##0_-;\-* #,##0_-;_-* &quot;-&quot;_-;_-@_-"/>
    <numFmt numFmtId="174" formatCode="_-&quot;$&quot;\ * #,##0.00_-;\-&quot;$&quot;\ * #,##0.00_-;_-&quot;$&quot;\ * &quot;-&quot;??_-;_-@_-"/>
    <numFmt numFmtId="175" formatCode="_-* #,##0.00_-;\-* #,##0.00_-;_-* &quot;-&quot;??_-;_-@_-"/>
    <numFmt numFmtId="176" formatCode="000\-00\-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_ ;_ * \-#,##0.0_ ;_ * &quot;-&quot;??_ ;_ @_ "/>
    <numFmt numFmtId="182" formatCode="_ * #,##0_ ;_ * \-#,##0_ ;_ * &quot;-&quot;??_ ;_ @_ "/>
  </numFmts>
  <fonts count="32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10"/>
      <name val="Arial Narrow"/>
      <family val="2"/>
    </font>
    <font>
      <b/>
      <u val="single"/>
      <sz val="12"/>
      <color indexed="10"/>
      <name val="Arial Narrow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Alignment="1" applyProtection="1">
      <alignment horizontal="left"/>
      <protection/>
    </xf>
    <xf numFmtId="0" fontId="2" fillId="16" borderId="10" xfId="52" applyFont="1" applyFill="1" applyBorder="1" applyAlignment="1" applyProtection="1">
      <alignment horizontal="center" vertical="center"/>
      <protection/>
    </xf>
    <xf numFmtId="49" fontId="2" fillId="16" borderId="11" xfId="52" applyNumberFormat="1" applyFont="1" applyFill="1" applyBorder="1" applyAlignment="1" applyProtection="1">
      <alignment horizontal="center" vertical="center" wrapText="1"/>
      <protection/>
    </xf>
    <xf numFmtId="49" fontId="2" fillId="16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0" xfId="52" applyFont="1" applyBorder="1" applyProtection="1">
      <alignment/>
      <protection locked="0"/>
    </xf>
    <xf numFmtId="0" fontId="1" fillId="0" borderId="0" xfId="52" applyFont="1" applyProtection="1">
      <alignment/>
      <protection locked="0"/>
    </xf>
    <xf numFmtId="0" fontId="1" fillId="0" borderId="0" xfId="52" applyFont="1" applyProtection="1">
      <alignment/>
      <protection/>
    </xf>
    <xf numFmtId="0" fontId="1" fillId="0" borderId="0" xfId="52" applyFont="1" applyBorder="1" applyProtection="1">
      <alignment/>
      <protection/>
    </xf>
    <xf numFmtId="0" fontId="1" fillId="0" borderId="0" xfId="52" applyFont="1">
      <alignment/>
      <protection/>
    </xf>
    <xf numFmtId="0" fontId="2" fillId="0" borderId="0" xfId="52" applyFont="1" applyProtection="1">
      <alignment/>
      <protection/>
    </xf>
    <xf numFmtId="0" fontId="2" fillId="0" borderId="0" xfId="52" applyFont="1" applyAlignment="1" applyProtection="1">
      <alignment horizontal="center"/>
      <protection locked="0"/>
    </xf>
    <xf numFmtId="0" fontId="1" fillId="0" borderId="0" xfId="52" applyFont="1" applyAlignment="1" applyProtection="1">
      <alignment horizontal="left"/>
      <protection locked="0"/>
    </xf>
    <xf numFmtId="0" fontId="6" fillId="0" borderId="0" xfId="52" applyFont="1" applyAlignment="1" applyProtection="1">
      <alignment horizontal="center"/>
      <protection/>
    </xf>
    <xf numFmtId="0" fontId="7" fillId="0" borderId="0" xfId="52" applyFont="1" applyAlignment="1" applyProtection="1">
      <alignment horizontal="center"/>
      <protection/>
    </xf>
    <xf numFmtId="0" fontId="6" fillId="0" borderId="0" xfId="52" applyFont="1" applyAlignment="1" applyProtection="1">
      <alignment horizontal="left"/>
      <protection/>
    </xf>
    <xf numFmtId="0" fontId="8" fillId="0" borderId="0" xfId="52" applyFont="1" applyAlignment="1" applyProtection="1">
      <alignment horizontal="center"/>
      <protection locked="0"/>
    </xf>
    <xf numFmtId="0" fontId="2" fillId="22" borderId="12" xfId="52" applyFont="1" applyFill="1" applyBorder="1" applyProtection="1">
      <alignment/>
      <protection locked="0"/>
    </xf>
    <xf numFmtId="0" fontId="2" fillId="22" borderId="13" xfId="52" applyFont="1" applyFill="1" applyBorder="1" applyProtection="1">
      <alignment/>
      <protection locked="0"/>
    </xf>
    <xf numFmtId="0" fontId="2" fillId="16" borderId="12" xfId="52" applyFont="1" applyFill="1" applyBorder="1" applyProtection="1">
      <alignment/>
      <protection locked="0"/>
    </xf>
    <xf numFmtId="0" fontId="2" fillId="16" borderId="14" xfId="52" applyFont="1" applyFill="1" applyBorder="1" applyAlignment="1" applyProtection="1">
      <alignment horizontal="center"/>
      <protection locked="0"/>
    </xf>
    <xf numFmtId="0" fontId="6" fillId="0" borderId="0" xfId="52" applyFont="1" applyAlignment="1" applyProtection="1">
      <alignment/>
      <protection/>
    </xf>
    <xf numFmtId="0" fontId="5" fillId="22" borderId="14" xfId="52" applyFont="1" applyFill="1" applyBorder="1" applyAlignment="1" applyProtection="1">
      <alignment horizontal="center"/>
      <protection locked="0"/>
    </xf>
    <xf numFmtId="0" fontId="5" fillId="22" borderId="15" xfId="52" applyFont="1" applyFill="1" applyBorder="1" applyAlignment="1" applyProtection="1">
      <alignment horizontal="center"/>
      <protection locked="0"/>
    </xf>
    <xf numFmtId="49" fontId="2" fillId="16" borderId="10" xfId="52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/>
    </xf>
    <xf numFmtId="0" fontId="2" fillId="22" borderId="12" xfId="0" applyFont="1" applyFill="1" applyBorder="1" applyAlignment="1" applyProtection="1">
      <alignment/>
      <protection locked="0"/>
    </xf>
    <xf numFmtId="0" fontId="5" fillId="22" borderId="14" xfId="0" applyFont="1" applyFill="1" applyBorder="1" applyAlignment="1" applyProtection="1">
      <alignment horizontal="center"/>
      <protection locked="0"/>
    </xf>
    <xf numFmtId="0" fontId="2" fillId="22" borderId="16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16" borderId="12" xfId="0" applyFont="1" applyFill="1" applyBorder="1" applyAlignment="1" applyProtection="1">
      <alignment/>
      <protection locked="0"/>
    </xf>
    <xf numFmtId="0" fontId="2" fillId="16" borderId="1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16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0" borderId="18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14" borderId="20" xfId="0" applyFont="1" applyFill="1" applyBorder="1" applyAlignment="1" applyProtection="1">
      <alignment horizontal="center" wrapText="1"/>
      <protection/>
    </xf>
    <xf numFmtId="0" fontId="2" fillId="14" borderId="21" xfId="0" applyFont="1" applyFill="1" applyBorder="1" applyAlignment="1" applyProtection="1">
      <alignment horizontal="center" wrapText="1"/>
      <protection/>
    </xf>
    <xf numFmtId="0" fontId="2" fillId="22" borderId="20" xfId="0" applyFont="1" applyFill="1" applyBorder="1" applyAlignment="1" applyProtection="1">
      <alignment horizontal="center" wrapText="1"/>
      <protection/>
    </xf>
    <xf numFmtId="0" fontId="2" fillId="22" borderId="21" xfId="0" applyFont="1" applyFill="1" applyBorder="1" applyAlignment="1" applyProtection="1">
      <alignment horizontal="center" wrapText="1"/>
      <protection/>
    </xf>
    <xf numFmtId="0" fontId="2" fillId="24" borderId="20" xfId="0" applyFont="1" applyFill="1" applyBorder="1" applyAlignment="1" applyProtection="1">
      <alignment horizontal="center" wrapText="1"/>
      <protection/>
    </xf>
    <xf numFmtId="0" fontId="2" fillId="24" borderId="21" xfId="0" applyFont="1" applyFill="1" applyBorder="1" applyAlignment="1" applyProtection="1">
      <alignment horizontal="center" wrapText="1"/>
      <protection/>
    </xf>
    <xf numFmtId="0" fontId="2" fillId="11" borderId="20" xfId="0" applyFont="1" applyFill="1" applyBorder="1" applyAlignment="1" applyProtection="1">
      <alignment horizontal="center" wrapText="1"/>
      <protection/>
    </xf>
    <xf numFmtId="0" fontId="2" fillId="11" borderId="21" xfId="0" applyFont="1" applyFill="1" applyBorder="1" applyAlignment="1" applyProtection="1">
      <alignment horizontal="center" wrapText="1"/>
      <protection/>
    </xf>
    <xf numFmtId="0" fontId="2" fillId="25" borderId="20" xfId="0" applyFont="1" applyFill="1" applyBorder="1" applyAlignment="1" applyProtection="1">
      <alignment horizontal="center" wrapText="1"/>
      <protection/>
    </xf>
    <xf numFmtId="0" fontId="2" fillId="25" borderId="21" xfId="0" applyFont="1" applyFill="1" applyBorder="1" applyAlignment="1" applyProtection="1">
      <alignment horizontal="center" wrapText="1"/>
      <protection/>
    </xf>
    <xf numFmtId="0" fontId="2" fillId="8" borderId="20" xfId="0" applyFont="1" applyFill="1" applyBorder="1" applyAlignment="1" applyProtection="1">
      <alignment horizontal="center" wrapText="1"/>
      <protection/>
    </xf>
    <xf numFmtId="0" fontId="2" fillId="8" borderId="21" xfId="0" applyFont="1" applyFill="1" applyBorder="1" applyAlignment="1" applyProtection="1">
      <alignment horizontal="center" wrapText="1"/>
      <protection/>
    </xf>
    <xf numFmtId="0" fontId="2" fillId="16" borderId="20" xfId="0" applyFont="1" applyFill="1" applyBorder="1" applyAlignment="1" applyProtection="1">
      <alignment horizontal="center" wrapText="1"/>
      <protection/>
    </xf>
    <xf numFmtId="0" fontId="2" fillId="16" borderId="21" xfId="0" applyFont="1" applyFill="1" applyBorder="1" applyAlignment="1" applyProtection="1">
      <alignment horizontal="center" wrapText="1"/>
      <protection/>
    </xf>
    <xf numFmtId="0" fontId="2" fillId="16" borderId="22" xfId="0" applyFont="1" applyFill="1" applyBorder="1" applyAlignment="1" applyProtection="1">
      <alignment horizontal="center" wrapText="1"/>
      <protection/>
    </xf>
    <xf numFmtId="49" fontId="2" fillId="16" borderId="10" xfId="0" applyNumberFormat="1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2" fillId="16" borderId="14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11" borderId="0" xfId="0" applyFill="1" applyAlignment="1">
      <alignment/>
    </xf>
    <xf numFmtId="0" fontId="0" fillId="22" borderId="0" xfId="0" applyFill="1" applyAlignment="1">
      <alignment/>
    </xf>
    <xf numFmtId="0" fontId="24" fillId="0" borderId="0" xfId="0" applyFont="1" applyAlignment="1">
      <alignment/>
    </xf>
    <xf numFmtId="0" fontId="0" fillId="26" borderId="0" xfId="0" applyFill="1" applyAlignment="1">
      <alignment/>
    </xf>
    <xf numFmtId="49" fontId="2" fillId="16" borderId="23" xfId="0" applyNumberFormat="1" applyFont="1" applyFill="1" applyBorder="1" applyAlignment="1" applyProtection="1">
      <alignment horizontal="center" vertical="top"/>
      <protection/>
    </xf>
    <xf numFmtId="0" fontId="2" fillId="16" borderId="23" xfId="0" applyFont="1" applyFill="1" applyBorder="1" applyAlignment="1" applyProtection="1">
      <alignment horizontal="center" vertical="center" wrapText="1"/>
      <protection/>
    </xf>
    <xf numFmtId="0" fontId="0" fillId="11" borderId="14" xfId="0" applyFill="1" applyBorder="1" applyAlignment="1">
      <alignment/>
    </xf>
    <xf numFmtId="0" fontId="0" fillId="22" borderId="14" xfId="0" applyFill="1" applyBorder="1" applyAlignment="1">
      <alignment/>
    </xf>
    <xf numFmtId="0" fontId="24" fillId="0" borderId="14" xfId="0" applyFont="1" applyBorder="1" applyAlignment="1">
      <alignment/>
    </xf>
    <xf numFmtId="0" fontId="0" fillId="0" borderId="14" xfId="0" applyBorder="1" applyAlignment="1">
      <alignment/>
    </xf>
    <xf numFmtId="49" fontId="2" fillId="16" borderId="23" xfId="0" applyNumberFormat="1" applyFont="1" applyFill="1" applyBorder="1" applyAlignment="1" applyProtection="1">
      <alignment horizontal="center"/>
      <protection/>
    </xf>
    <xf numFmtId="0" fontId="2" fillId="16" borderId="23" xfId="0" applyFont="1" applyFill="1" applyBorder="1" applyAlignment="1" applyProtection="1">
      <alignment horizontal="center" vertical="center"/>
      <protection/>
    </xf>
    <xf numFmtId="49" fontId="2" fillId="16" borderId="24" xfId="0" applyNumberFormat="1" applyFont="1" applyFill="1" applyBorder="1" applyAlignment="1" applyProtection="1">
      <alignment horizontal="center" vertical="center" wrapText="1"/>
      <protection/>
    </xf>
    <xf numFmtId="49" fontId="2" fillId="16" borderId="23" xfId="0" applyNumberFormat="1" applyFont="1" applyFill="1" applyBorder="1" applyAlignment="1" applyProtection="1">
      <alignment horizontal="center" vertical="center" wrapText="1"/>
      <protection/>
    </xf>
    <xf numFmtId="0" fontId="0" fillId="26" borderId="14" xfId="0" applyFill="1" applyBorder="1" applyAlignment="1">
      <alignment/>
    </xf>
    <xf numFmtId="0" fontId="26" fillId="24" borderId="14" xfId="0" applyFont="1" applyFill="1" applyBorder="1" applyAlignment="1">
      <alignment/>
    </xf>
    <xf numFmtId="0" fontId="27" fillId="0" borderId="14" xfId="0" applyFont="1" applyBorder="1" applyAlignment="1">
      <alignment/>
    </xf>
    <xf numFmtId="0" fontId="28" fillId="0" borderId="14" xfId="0" applyFont="1" applyBorder="1" applyAlignment="1">
      <alignment/>
    </xf>
    <xf numFmtId="0" fontId="29" fillId="0" borderId="14" xfId="0" applyFont="1" applyBorder="1" applyAlignment="1">
      <alignment/>
    </xf>
    <xf numFmtId="0" fontId="28" fillId="0" borderId="14" xfId="0" applyFont="1" applyBorder="1" applyAlignment="1">
      <alignment horizontal="justify"/>
    </xf>
    <xf numFmtId="0" fontId="28" fillId="22" borderId="14" xfId="0" applyFont="1" applyFill="1" applyBorder="1" applyAlignment="1">
      <alignment/>
    </xf>
    <xf numFmtId="0" fontId="30" fillId="0" borderId="14" xfId="0" applyFont="1" applyBorder="1" applyAlignment="1">
      <alignment/>
    </xf>
    <xf numFmtId="0" fontId="31" fillId="0" borderId="14" xfId="0" applyFont="1" applyBorder="1" applyAlignment="1">
      <alignment/>
    </xf>
    <xf numFmtId="0" fontId="0" fillId="0" borderId="14" xfId="0" applyFont="1" applyBorder="1" applyAlignment="1">
      <alignment/>
    </xf>
    <xf numFmtId="182" fontId="28" fillId="0" borderId="14" xfId="47" applyNumberFormat="1" applyFont="1" applyBorder="1" applyAlignment="1">
      <alignment horizontal="justify"/>
    </xf>
    <xf numFmtId="182" fontId="0" fillId="0" borderId="14" xfId="47" applyNumberFormat="1" applyBorder="1" applyAlignment="1">
      <alignment/>
    </xf>
    <xf numFmtId="182" fontId="31" fillId="0" borderId="14" xfId="47" applyNumberFormat="1" applyFont="1" applyBorder="1" applyAlignment="1">
      <alignment horizontal="justify"/>
    </xf>
    <xf numFmtId="182" fontId="0" fillId="22" borderId="14" xfId="47" applyNumberFormat="1" applyFill="1" applyBorder="1" applyAlignment="1">
      <alignment/>
    </xf>
    <xf numFmtId="0" fontId="24" fillId="27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24" fillId="26" borderId="14" xfId="0" applyFont="1" applyFill="1" applyBorder="1" applyAlignment="1">
      <alignment/>
    </xf>
    <xf numFmtId="0" fontId="28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2" fillId="16" borderId="11" xfId="0" applyFont="1" applyFill="1" applyBorder="1" applyAlignment="1" applyProtection="1">
      <alignment horizontal="center" vertical="center" wrapText="1"/>
      <protection/>
    </xf>
    <xf numFmtId="0" fontId="2" fillId="16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/>
    </xf>
    <xf numFmtId="0" fontId="2" fillId="8" borderId="11" xfId="0" applyFont="1" applyFill="1" applyBorder="1" applyAlignment="1" applyProtection="1">
      <alignment horizontal="center" vertical="center" wrapText="1"/>
      <protection/>
    </xf>
    <xf numFmtId="0" fontId="2" fillId="8" borderId="25" xfId="0" applyFont="1" applyFill="1" applyBorder="1" applyAlignment="1" applyProtection="1">
      <alignment horizontal="center" vertical="center" wrapText="1"/>
      <protection/>
    </xf>
    <xf numFmtId="0" fontId="2" fillId="16" borderId="24" xfId="0" applyFont="1" applyFill="1" applyBorder="1" applyAlignment="1" applyProtection="1">
      <alignment horizontal="center"/>
      <protection/>
    </xf>
    <xf numFmtId="0" fontId="2" fillId="16" borderId="27" xfId="0" applyFont="1" applyFill="1" applyBorder="1" applyAlignment="1" applyProtection="1">
      <alignment horizontal="center"/>
      <protection/>
    </xf>
    <xf numFmtId="0" fontId="2" fillId="16" borderId="28" xfId="0" applyFont="1" applyFill="1" applyBorder="1" applyAlignment="1" applyProtection="1">
      <alignment horizontal="center"/>
      <protection/>
    </xf>
    <xf numFmtId="0" fontId="2" fillId="14" borderId="11" xfId="0" applyFont="1" applyFill="1" applyBorder="1" applyAlignment="1" applyProtection="1">
      <alignment horizontal="center" vertical="center" wrapText="1"/>
      <protection/>
    </xf>
    <xf numFmtId="0" fontId="2" fillId="14" borderId="25" xfId="0" applyFont="1" applyFill="1" applyBorder="1" applyAlignment="1" applyProtection="1">
      <alignment horizontal="center" vertical="center" wrapText="1"/>
      <protection/>
    </xf>
    <xf numFmtId="0" fontId="2" fillId="22" borderId="11" xfId="0" applyFont="1" applyFill="1" applyBorder="1" applyAlignment="1" applyProtection="1">
      <alignment horizontal="center" vertical="center" wrapText="1"/>
      <protection/>
    </xf>
    <xf numFmtId="0" fontId="2" fillId="22" borderId="25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" fillId="24" borderId="25" xfId="0" applyFont="1" applyFill="1" applyBorder="1" applyAlignment="1" applyProtection="1">
      <alignment horizontal="center" vertical="center" wrapText="1"/>
      <protection/>
    </xf>
    <xf numFmtId="0" fontId="2" fillId="11" borderId="11" xfId="0" applyFont="1" applyFill="1" applyBorder="1" applyAlignment="1" applyProtection="1">
      <alignment horizontal="center" vertical="center" wrapText="1"/>
      <protection/>
    </xf>
    <xf numFmtId="0" fontId="2" fillId="11" borderId="25" xfId="0" applyFont="1" applyFill="1" applyBorder="1" applyAlignment="1" applyProtection="1">
      <alignment horizontal="center" vertical="center" wrapText="1"/>
      <protection/>
    </xf>
    <xf numFmtId="0" fontId="2" fillId="25" borderId="11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1"/>
    </xf>
    <xf numFmtId="0" fontId="26" fillId="26" borderId="14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7" borderId="14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ehuaco-sql\smcexe$\Contab2008\PlanillasBep\BEP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MUNICIPAL (Ingresos)"/>
      <sheetName val="MUNICIPAL (Gastos)"/>
      <sheetName val="EDUC (Ingresos)"/>
      <sheetName val="EDUC (Gastos)"/>
      <sheetName val="SALUD (Ingresos)"/>
      <sheetName val="SALUD (Gastos)"/>
      <sheetName val="CEMENT (Ingresos)"/>
      <sheetName val="CEMENT (Gastos)"/>
      <sheetName val="Resumen INGRESOS"/>
      <sheetName val="Resumen GASTOS 1"/>
      <sheetName val="Resumen GASTOS 2"/>
    </sheetNames>
    <sheetDataSet>
      <sheetData sheetId="1">
        <row r="3">
          <cell r="F3" t="str">
            <v>Seleccione COMUNA</v>
          </cell>
        </row>
        <row r="4">
          <cell r="F4" t="str">
            <v>Seleccione TRIMESTRE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143"/>
  <sheetViews>
    <sheetView zoomScalePageLayoutView="0" workbookViewId="0" topLeftCell="A117">
      <selection activeCell="C149" sqref="C149"/>
    </sheetView>
  </sheetViews>
  <sheetFormatPr defaultColWidth="11.421875" defaultRowHeight="15"/>
  <cols>
    <col min="1" max="1" width="3.28125" style="0" customWidth="1"/>
    <col min="2" max="2" width="21.7109375" style="0" customWidth="1"/>
    <col min="3" max="3" width="71.7109375" style="0" bestFit="1" customWidth="1"/>
  </cols>
  <sheetData>
    <row r="1" spans="2:60" ht="17.25">
      <c r="B1" s="7"/>
      <c r="C1" s="17" t="s">
        <v>0</v>
      </c>
      <c r="D1" s="7"/>
      <c r="E1" s="6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2:60" ht="14.25">
      <c r="B2" s="7"/>
      <c r="C2" s="13"/>
      <c r="D2" s="7"/>
      <c r="E2" s="6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2:60" ht="15">
      <c r="B3" s="18" t="s">
        <v>1</v>
      </c>
      <c r="C3" s="23" t="s">
        <v>2</v>
      </c>
      <c r="D3" s="16"/>
      <c r="E3" s="6"/>
      <c r="F3" s="7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4" t="s">
        <v>3</v>
      </c>
      <c r="BB3" s="1"/>
      <c r="BC3" s="1"/>
      <c r="BD3" s="1"/>
      <c r="BE3" s="1"/>
      <c r="BF3" s="1"/>
      <c r="BG3" s="1"/>
      <c r="BH3" s="1"/>
    </row>
    <row r="4" spans="2:60" ht="15">
      <c r="B4" s="19" t="s">
        <v>4</v>
      </c>
      <c r="C4" s="24" t="s">
        <v>5</v>
      </c>
      <c r="D4" s="22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15"/>
      <c r="BB4" s="7"/>
      <c r="BC4" s="10"/>
      <c r="BD4" s="10"/>
      <c r="BE4" s="7"/>
      <c r="BF4" s="7"/>
      <c r="BG4" s="7"/>
      <c r="BH4" s="7"/>
    </row>
    <row r="5" spans="2:60" ht="15">
      <c r="B5" s="20" t="s">
        <v>6</v>
      </c>
      <c r="C5" s="21" t="s">
        <v>7</v>
      </c>
      <c r="D5" s="1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15"/>
      <c r="BB5" s="7"/>
      <c r="BC5" s="10"/>
      <c r="BD5" s="10"/>
      <c r="BE5" s="7"/>
      <c r="BF5" s="7"/>
      <c r="BG5" s="7"/>
      <c r="BH5" s="7"/>
    </row>
    <row r="6" spans="2:60" ht="15">
      <c r="B6" s="7"/>
      <c r="C6" s="12"/>
      <c r="D6" s="7"/>
      <c r="E6" s="6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14" t="s">
        <v>3</v>
      </c>
      <c r="BB6" s="8"/>
      <c r="BC6" s="10"/>
      <c r="BD6" s="10"/>
      <c r="BE6" s="8"/>
      <c r="BF6" s="8"/>
      <c r="BG6" s="8"/>
      <c r="BH6" s="8"/>
    </row>
    <row r="7" spans="2:60" ht="15" thickBot="1">
      <c r="B7" s="11" t="s">
        <v>8</v>
      </c>
      <c r="C7" s="2"/>
      <c r="D7" s="8"/>
      <c r="E7" s="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10"/>
      <c r="BD7" s="10"/>
      <c r="BE7" s="8"/>
      <c r="BF7" s="8"/>
      <c r="BG7" s="8"/>
      <c r="BH7" s="8"/>
    </row>
    <row r="8" spans="2:60" ht="27" thickBot="1">
      <c r="B8" s="25" t="s">
        <v>14</v>
      </c>
      <c r="C8" s="3" t="s">
        <v>9</v>
      </c>
      <c r="D8" s="4" t="s">
        <v>10</v>
      </c>
      <c r="E8" s="4" t="s">
        <v>11</v>
      </c>
      <c r="F8" s="4" t="s">
        <v>12</v>
      </c>
      <c r="G8" s="5" t="s">
        <v>13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10"/>
      <c r="BD8" s="10"/>
      <c r="BE8" s="8"/>
      <c r="BF8" s="8"/>
      <c r="BG8" s="8"/>
      <c r="BH8" s="8"/>
    </row>
    <row r="9" spans="2:7" ht="14.25">
      <c r="B9" s="67" t="s">
        <v>15</v>
      </c>
      <c r="C9" s="67" t="s">
        <v>16</v>
      </c>
      <c r="D9" s="67">
        <v>0</v>
      </c>
      <c r="E9" s="67">
        <v>0</v>
      </c>
      <c r="F9" s="67">
        <v>0</v>
      </c>
      <c r="G9" s="67">
        <v>0</v>
      </c>
    </row>
    <row r="10" spans="2:7" ht="14.25">
      <c r="B10" s="68" t="s">
        <v>17</v>
      </c>
      <c r="C10" s="68" t="s">
        <v>18</v>
      </c>
      <c r="D10" s="68">
        <v>0</v>
      </c>
      <c r="E10" s="68">
        <v>0</v>
      </c>
      <c r="F10" s="68">
        <v>0</v>
      </c>
      <c r="G10" s="68">
        <v>0</v>
      </c>
    </row>
    <row r="11" spans="2:7" ht="14.25">
      <c r="B11" s="69" t="s">
        <v>19</v>
      </c>
      <c r="C11" s="69" t="s">
        <v>20</v>
      </c>
      <c r="D11" s="69">
        <v>0</v>
      </c>
      <c r="E11" s="69">
        <v>0</v>
      </c>
      <c r="F11" s="69">
        <v>0</v>
      </c>
      <c r="G11" s="69">
        <v>0</v>
      </c>
    </row>
    <row r="12" spans="2:7" ht="14.25">
      <c r="B12" t="s">
        <v>21</v>
      </c>
      <c r="C12" t="s">
        <v>22</v>
      </c>
      <c r="D12">
        <v>0</v>
      </c>
      <c r="E12">
        <v>0</v>
      </c>
      <c r="F12">
        <v>0</v>
      </c>
      <c r="G12">
        <v>0</v>
      </c>
    </row>
    <row r="13" spans="2:7" ht="14.25">
      <c r="B13" t="s">
        <v>23</v>
      </c>
      <c r="C13" t="s">
        <v>24</v>
      </c>
      <c r="D13">
        <v>0</v>
      </c>
      <c r="E13">
        <v>0</v>
      </c>
      <c r="F13">
        <v>0</v>
      </c>
      <c r="G13">
        <v>0</v>
      </c>
    </row>
    <row r="14" spans="2:7" ht="14.25">
      <c r="B14" s="69" t="s">
        <v>25</v>
      </c>
      <c r="C14" s="69" t="s">
        <v>26</v>
      </c>
      <c r="D14" s="69">
        <v>0</v>
      </c>
      <c r="E14" s="69">
        <v>0</v>
      </c>
      <c r="F14" s="69">
        <v>0</v>
      </c>
      <c r="G14" s="69">
        <v>0</v>
      </c>
    </row>
    <row r="15" spans="2:7" ht="14.25">
      <c r="B15" t="s">
        <v>27</v>
      </c>
      <c r="C15" t="s">
        <v>28</v>
      </c>
      <c r="D15">
        <v>0</v>
      </c>
      <c r="E15">
        <v>0</v>
      </c>
      <c r="F15">
        <v>0</v>
      </c>
      <c r="G15">
        <v>0</v>
      </c>
    </row>
    <row r="16" spans="2:7" ht="14.25">
      <c r="B16" t="s">
        <v>29</v>
      </c>
      <c r="C16" t="s">
        <v>30</v>
      </c>
      <c r="D16">
        <v>0</v>
      </c>
      <c r="E16">
        <v>0</v>
      </c>
      <c r="F16">
        <v>0</v>
      </c>
      <c r="G16">
        <v>0</v>
      </c>
    </row>
    <row r="17" spans="2:7" ht="14.25">
      <c r="B17" t="s">
        <v>31</v>
      </c>
      <c r="C17" t="s">
        <v>32</v>
      </c>
      <c r="D17">
        <v>0</v>
      </c>
      <c r="E17">
        <v>0</v>
      </c>
      <c r="F17">
        <v>0</v>
      </c>
      <c r="G17">
        <v>0</v>
      </c>
    </row>
    <row r="18" spans="2:7" ht="14.25">
      <c r="B18" s="69" t="s">
        <v>33</v>
      </c>
      <c r="C18" s="69" t="s">
        <v>34</v>
      </c>
      <c r="D18" s="69">
        <v>0</v>
      </c>
      <c r="E18" s="69">
        <v>0</v>
      </c>
      <c r="F18" s="69">
        <v>0</v>
      </c>
      <c r="G18" s="69">
        <v>0</v>
      </c>
    </row>
    <row r="19" spans="2:7" ht="14.25">
      <c r="B19" t="s">
        <v>35</v>
      </c>
      <c r="C19" t="s">
        <v>36</v>
      </c>
      <c r="D19">
        <v>0</v>
      </c>
      <c r="E19">
        <v>0</v>
      </c>
      <c r="F19">
        <v>0</v>
      </c>
      <c r="G19">
        <v>0</v>
      </c>
    </row>
    <row r="20" spans="2:7" ht="14.25">
      <c r="B20" t="s">
        <v>37</v>
      </c>
      <c r="C20" t="s">
        <v>38</v>
      </c>
      <c r="D20">
        <v>0</v>
      </c>
      <c r="E20">
        <v>0</v>
      </c>
      <c r="F20">
        <v>0</v>
      </c>
      <c r="G20">
        <v>0</v>
      </c>
    </row>
    <row r="21" spans="2:7" ht="14.25">
      <c r="B21" t="s">
        <v>39</v>
      </c>
      <c r="C21" t="s">
        <v>40</v>
      </c>
      <c r="D21">
        <v>0</v>
      </c>
      <c r="E21">
        <v>0</v>
      </c>
      <c r="F21">
        <v>0</v>
      </c>
      <c r="G21">
        <v>0</v>
      </c>
    </row>
    <row r="22" spans="2:7" ht="14.25">
      <c r="B22" t="s">
        <v>41</v>
      </c>
      <c r="C22" t="s">
        <v>42</v>
      </c>
      <c r="D22">
        <v>0</v>
      </c>
      <c r="E22">
        <v>0</v>
      </c>
      <c r="F22">
        <v>0</v>
      </c>
      <c r="G22">
        <v>0</v>
      </c>
    </row>
    <row r="23" spans="2:7" ht="14.25">
      <c r="B23" t="s">
        <v>43</v>
      </c>
      <c r="C23" t="s">
        <v>44</v>
      </c>
      <c r="D23">
        <v>0</v>
      </c>
      <c r="E23">
        <v>0</v>
      </c>
      <c r="F23">
        <v>0</v>
      </c>
      <c r="G23">
        <v>0</v>
      </c>
    </row>
    <row r="24" spans="2:7" ht="14.25">
      <c r="B24" s="69" t="s">
        <v>45</v>
      </c>
      <c r="C24" s="69" t="s">
        <v>46</v>
      </c>
      <c r="D24" s="69">
        <v>0</v>
      </c>
      <c r="E24" s="69">
        <v>0</v>
      </c>
      <c r="F24" s="69">
        <v>0</v>
      </c>
      <c r="G24" s="69">
        <v>0</v>
      </c>
    </row>
    <row r="25" spans="2:7" ht="14.25">
      <c r="B25" t="s">
        <v>47</v>
      </c>
      <c r="C25" t="s">
        <v>48</v>
      </c>
      <c r="D25">
        <v>0</v>
      </c>
      <c r="E25">
        <v>0</v>
      </c>
      <c r="F25">
        <v>0</v>
      </c>
      <c r="G25">
        <v>0</v>
      </c>
    </row>
    <row r="26" spans="2:7" ht="14.25">
      <c r="B26" s="69" t="s">
        <v>49</v>
      </c>
      <c r="C26" s="69" t="s">
        <v>50</v>
      </c>
      <c r="D26" s="69">
        <v>0</v>
      </c>
      <c r="E26" s="69">
        <v>0</v>
      </c>
      <c r="F26" s="69">
        <v>0</v>
      </c>
      <c r="G26" s="69">
        <v>0</v>
      </c>
    </row>
    <row r="27" spans="2:7" ht="14.25">
      <c r="B27" s="68" t="s">
        <v>51</v>
      </c>
      <c r="C27" s="68" t="s">
        <v>52</v>
      </c>
      <c r="D27" s="68">
        <v>0</v>
      </c>
      <c r="E27" s="68">
        <v>0</v>
      </c>
      <c r="F27" s="68">
        <v>0</v>
      </c>
      <c r="G27" s="68">
        <v>0</v>
      </c>
    </row>
    <row r="28" spans="2:7" ht="14.25">
      <c r="B28" s="69" t="s">
        <v>53</v>
      </c>
      <c r="C28" s="69" t="s">
        <v>54</v>
      </c>
      <c r="D28" s="69">
        <v>0</v>
      </c>
      <c r="E28" s="69">
        <v>0</v>
      </c>
      <c r="F28" s="69">
        <v>0</v>
      </c>
      <c r="G28" s="69">
        <v>0</v>
      </c>
    </row>
    <row r="29" spans="2:7" ht="14.25">
      <c r="B29" t="s">
        <v>55</v>
      </c>
      <c r="C29" t="s">
        <v>22</v>
      </c>
      <c r="D29">
        <v>0</v>
      </c>
      <c r="E29">
        <v>0</v>
      </c>
      <c r="F29">
        <v>0</v>
      </c>
      <c r="G29">
        <v>0</v>
      </c>
    </row>
    <row r="30" spans="2:7" ht="14.25">
      <c r="B30" t="s">
        <v>56</v>
      </c>
      <c r="C30" t="s">
        <v>24</v>
      </c>
      <c r="D30">
        <v>0</v>
      </c>
      <c r="E30">
        <v>0</v>
      </c>
      <c r="F30">
        <v>0</v>
      </c>
      <c r="G30">
        <v>0</v>
      </c>
    </row>
    <row r="31" spans="2:7" ht="14.25">
      <c r="B31" s="69" t="s">
        <v>57</v>
      </c>
      <c r="C31" s="69" t="s">
        <v>58</v>
      </c>
      <c r="D31" s="69">
        <v>0</v>
      </c>
      <c r="E31" s="69">
        <v>0</v>
      </c>
      <c r="F31" s="69">
        <v>0</v>
      </c>
      <c r="G31" s="69">
        <v>0</v>
      </c>
    </row>
    <row r="32" spans="2:7" ht="14.25">
      <c r="B32" s="69" t="s">
        <v>59</v>
      </c>
      <c r="C32" s="69" t="s">
        <v>44</v>
      </c>
      <c r="D32" s="69">
        <v>0</v>
      </c>
      <c r="E32" s="69">
        <v>0</v>
      </c>
      <c r="F32" s="69">
        <v>0</v>
      </c>
      <c r="G32" s="69">
        <v>0</v>
      </c>
    </row>
    <row r="33" spans="2:7" ht="14.25">
      <c r="B33" s="68" t="s">
        <v>60</v>
      </c>
      <c r="C33" s="68" t="s">
        <v>61</v>
      </c>
      <c r="D33" s="68">
        <v>0</v>
      </c>
      <c r="E33" s="68">
        <v>0</v>
      </c>
      <c r="F33" s="68">
        <v>0</v>
      </c>
      <c r="G33" s="68">
        <v>0</v>
      </c>
    </row>
    <row r="34" spans="2:7" ht="14.25">
      <c r="B34" s="68" t="s">
        <v>62</v>
      </c>
      <c r="C34" s="68" t="s">
        <v>63</v>
      </c>
      <c r="D34" s="68">
        <v>0</v>
      </c>
      <c r="E34" s="68">
        <v>0</v>
      </c>
      <c r="F34" s="68">
        <v>0</v>
      </c>
      <c r="G34" s="68">
        <v>0</v>
      </c>
    </row>
    <row r="35" spans="2:7" ht="14.25">
      <c r="B35" s="67" t="s">
        <v>64</v>
      </c>
      <c r="C35" s="67" t="s">
        <v>65</v>
      </c>
      <c r="D35" s="67">
        <v>0</v>
      </c>
      <c r="E35" s="67">
        <v>0</v>
      </c>
      <c r="F35" s="67">
        <v>0</v>
      </c>
      <c r="G35" s="67">
        <v>0</v>
      </c>
    </row>
    <row r="36" spans="2:7" ht="14.25">
      <c r="B36" s="68" t="s">
        <v>66</v>
      </c>
      <c r="C36" s="68" t="s">
        <v>67</v>
      </c>
      <c r="D36" s="68">
        <v>0</v>
      </c>
      <c r="E36" s="68">
        <v>0</v>
      </c>
      <c r="F36" s="68">
        <v>0</v>
      </c>
      <c r="G36" s="68">
        <v>0</v>
      </c>
    </row>
    <row r="37" spans="2:7" ht="14.25">
      <c r="B37" s="68" t="s">
        <v>68</v>
      </c>
      <c r="C37" s="68" t="s">
        <v>69</v>
      </c>
      <c r="D37" s="68">
        <v>0</v>
      </c>
      <c r="E37" s="68">
        <v>0</v>
      </c>
      <c r="F37" s="68">
        <v>0</v>
      </c>
      <c r="G37" s="68">
        <v>0</v>
      </c>
    </row>
    <row r="38" spans="2:7" ht="14.25">
      <c r="B38" s="69" t="s">
        <v>70</v>
      </c>
      <c r="C38" s="69" t="s">
        <v>71</v>
      </c>
      <c r="D38" s="69">
        <v>0</v>
      </c>
      <c r="E38" s="69">
        <v>0</v>
      </c>
      <c r="F38" s="69">
        <v>0</v>
      </c>
      <c r="G38" s="69">
        <v>0</v>
      </c>
    </row>
    <row r="39" spans="2:7" ht="14.25">
      <c r="B39" t="s">
        <v>72</v>
      </c>
      <c r="C39" t="s">
        <v>73</v>
      </c>
      <c r="D39">
        <v>0</v>
      </c>
      <c r="E39">
        <v>0</v>
      </c>
      <c r="F39">
        <v>0</v>
      </c>
      <c r="G39">
        <v>0</v>
      </c>
    </row>
    <row r="40" spans="2:7" ht="14.25">
      <c r="B40" t="s">
        <v>74</v>
      </c>
      <c r="C40" t="s">
        <v>75</v>
      </c>
      <c r="D40">
        <v>0</v>
      </c>
      <c r="E40">
        <v>0</v>
      </c>
      <c r="F40">
        <v>0</v>
      </c>
      <c r="G40">
        <v>0</v>
      </c>
    </row>
    <row r="41" spans="2:7" ht="14.25">
      <c r="B41" s="69" t="s">
        <v>76</v>
      </c>
      <c r="C41" s="69" t="s">
        <v>77</v>
      </c>
      <c r="D41" s="69">
        <v>0</v>
      </c>
      <c r="E41" s="69">
        <v>0</v>
      </c>
      <c r="F41" s="69">
        <v>0</v>
      </c>
      <c r="G41" s="69">
        <v>0</v>
      </c>
    </row>
    <row r="42" spans="2:7" ht="14.25">
      <c r="B42" t="s">
        <v>78</v>
      </c>
      <c r="C42" t="s">
        <v>79</v>
      </c>
      <c r="D42">
        <v>0</v>
      </c>
      <c r="E42">
        <v>0</v>
      </c>
      <c r="F42">
        <v>0</v>
      </c>
      <c r="G42">
        <v>0</v>
      </c>
    </row>
    <row r="43" spans="2:7" ht="14.25">
      <c r="B43" t="s">
        <v>80</v>
      </c>
      <c r="C43" t="s">
        <v>81</v>
      </c>
      <c r="D43">
        <v>0</v>
      </c>
      <c r="E43">
        <v>0</v>
      </c>
      <c r="F43">
        <v>0</v>
      </c>
      <c r="G43">
        <v>0</v>
      </c>
    </row>
    <row r="44" spans="2:7" ht="14.25">
      <c r="B44" s="69" t="s">
        <v>82</v>
      </c>
      <c r="C44" s="69" t="s">
        <v>83</v>
      </c>
      <c r="D44" s="69">
        <v>0</v>
      </c>
      <c r="E44" s="69">
        <v>0</v>
      </c>
      <c r="F44" s="69">
        <v>0</v>
      </c>
      <c r="G44" s="69">
        <v>0</v>
      </c>
    </row>
    <row r="45" spans="2:7" ht="14.25">
      <c r="B45" t="s">
        <v>84</v>
      </c>
      <c r="C45" t="s">
        <v>85</v>
      </c>
      <c r="D45">
        <v>0</v>
      </c>
      <c r="E45">
        <v>0</v>
      </c>
      <c r="F45">
        <v>0</v>
      </c>
      <c r="G45">
        <v>0</v>
      </c>
    </row>
    <row r="46" spans="2:7" ht="14.25">
      <c r="B46" s="69" t="s">
        <v>86</v>
      </c>
      <c r="C46" s="69" t="s">
        <v>87</v>
      </c>
      <c r="D46" s="69">
        <v>0</v>
      </c>
      <c r="E46" s="69">
        <v>0</v>
      </c>
      <c r="F46" s="69">
        <v>0</v>
      </c>
      <c r="G46" s="69">
        <v>0</v>
      </c>
    </row>
    <row r="47" spans="2:7" ht="14.25">
      <c r="B47" t="s">
        <v>88</v>
      </c>
      <c r="C47" t="s">
        <v>89</v>
      </c>
      <c r="D47">
        <v>0</v>
      </c>
      <c r="E47">
        <v>0</v>
      </c>
      <c r="F47">
        <v>0</v>
      </c>
      <c r="G47">
        <v>0</v>
      </c>
    </row>
    <row r="48" spans="2:7" ht="14.25">
      <c r="B48" s="69" t="s">
        <v>90</v>
      </c>
      <c r="C48" s="69" t="s">
        <v>91</v>
      </c>
      <c r="D48" s="69">
        <v>0</v>
      </c>
      <c r="E48" s="69">
        <v>0</v>
      </c>
      <c r="F48" s="69">
        <v>0</v>
      </c>
      <c r="G48" s="69">
        <v>0</v>
      </c>
    </row>
    <row r="49" spans="2:7" ht="14.25">
      <c r="B49" t="s">
        <v>92</v>
      </c>
      <c r="C49" t="s">
        <v>93</v>
      </c>
      <c r="D49">
        <v>0</v>
      </c>
      <c r="E49">
        <v>0</v>
      </c>
      <c r="F49">
        <v>0</v>
      </c>
      <c r="G49">
        <v>0</v>
      </c>
    </row>
    <row r="50" spans="2:7" ht="14.25">
      <c r="B50" t="s">
        <v>94</v>
      </c>
      <c r="C50" t="s">
        <v>95</v>
      </c>
      <c r="D50">
        <v>0</v>
      </c>
      <c r="E50">
        <v>0</v>
      </c>
      <c r="F50">
        <v>0</v>
      </c>
      <c r="G50">
        <v>0</v>
      </c>
    </row>
    <row r="51" spans="2:7" ht="14.25">
      <c r="B51" s="69" t="s">
        <v>96</v>
      </c>
      <c r="C51" s="69" t="s">
        <v>97</v>
      </c>
      <c r="D51" s="69">
        <v>0</v>
      </c>
      <c r="E51" s="69">
        <v>0</v>
      </c>
      <c r="F51" s="69">
        <v>0</v>
      </c>
      <c r="G51" s="69">
        <v>0</v>
      </c>
    </row>
    <row r="52" spans="2:7" ht="14.25">
      <c r="B52" t="s">
        <v>98</v>
      </c>
      <c r="C52" t="s">
        <v>99</v>
      </c>
      <c r="D52">
        <v>0</v>
      </c>
      <c r="E52">
        <v>0</v>
      </c>
      <c r="F52">
        <v>0</v>
      </c>
      <c r="G52">
        <v>0</v>
      </c>
    </row>
    <row r="53" spans="2:7" ht="14.25">
      <c r="B53" t="s">
        <v>100</v>
      </c>
      <c r="C53" t="s">
        <v>101</v>
      </c>
      <c r="D53">
        <v>0</v>
      </c>
      <c r="E53">
        <v>0</v>
      </c>
      <c r="F53">
        <v>0</v>
      </c>
      <c r="G53">
        <v>0</v>
      </c>
    </row>
    <row r="54" spans="2:7" ht="14.25">
      <c r="B54" t="s">
        <v>102</v>
      </c>
      <c r="C54" t="s">
        <v>103</v>
      </c>
      <c r="D54">
        <v>0</v>
      </c>
      <c r="E54">
        <v>0</v>
      </c>
      <c r="F54">
        <v>0</v>
      </c>
      <c r="G54">
        <v>0</v>
      </c>
    </row>
    <row r="55" spans="2:7" ht="14.25">
      <c r="B55" s="69" t="s">
        <v>104</v>
      </c>
      <c r="C55" s="69" t="s">
        <v>105</v>
      </c>
      <c r="D55" s="69">
        <v>0</v>
      </c>
      <c r="E55" s="69">
        <v>0</v>
      </c>
      <c r="F55" s="69">
        <v>0</v>
      </c>
      <c r="G55" s="69">
        <v>0</v>
      </c>
    </row>
    <row r="56" spans="2:7" ht="14.25">
      <c r="B56" t="s">
        <v>106</v>
      </c>
      <c r="C56" t="s">
        <v>107</v>
      </c>
      <c r="D56">
        <v>0</v>
      </c>
      <c r="E56">
        <v>0</v>
      </c>
      <c r="F56">
        <v>0</v>
      </c>
      <c r="G56">
        <v>0</v>
      </c>
    </row>
    <row r="57" spans="2:7" ht="14.25">
      <c r="B57" t="s">
        <v>108</v>
      </c>
      <c r="C57" t="s">
        <v>109</v>
      </c>
      <c r="D57">
        <v>0</v>
      </c>
      <c r="E57">
        <v>0</v>
      </c>
      <c r="F57">
        <v>0</v>
      </c>
      <c r="G57">
        <v>0</v>
      </c>
    </row>
    <row r="58" spans="2:7" ht="14.25">
      <c r="B58" s="69" t="s">
        <v>110</v>
      </c>
      <c r="C58" s="69" t="s">
        <v>111</v>
      </c>
      <c r="D58" s="69">
        <v>0</v>
      </c>
      <c r="E58" s="69">
        <v>0</v>
      </c>
      <c r="F58" s="69">
        <v>0</v>
      </c>
      <c r="G58" s="69">
        <v>0</v>
      </c>
    </row>
    <row r="59" spans="2:7" ht="14.25">
      <c r="B59" s="69" t="s">
        <v>112</v>
      </c>
      <c r="C59" s="69" t="s">
        <v>113</v>
      </c>
      <c r="D59" s="69">
        <v>0</v>
      </c>
      <c r="E59" s="69">
        <v>0</v>
      </c>
      <c r="F59" s="69">
        <v>0</v>
      </c>
      <c r="G59" s="69">
        <v>0</v>
      </c>
    </row>
    <row r="60" spans="2:7" ht="14.25">
      <c r="B60" s="69" t="s">
        <v>114</v>
      </c>
      <c r="C60" s="69" t="s">
        <v>115</v>
      </c>
      <c r="D60" s="69">
        <v>0</v>
      </c>
      <c r="E60" s="69">
        <v>0</v>
      </c>
      <c r="F60" s="69">
        <v>0</v>
      </c>
      <c r="G60" s="69">
        <v>0</v>
      </c>
    </row>
    <row r="61" spans="2:7" ht="14.25">
      <c r="B61" s="68" t="s">
        <v>116</v>
      </c>
      <c r="C61" s="68" t="s">
        <v>117</v>
      </c>
      <c r="D61" s="68">
        <v>0</v>
      </c>
      <c r="E61" s="68">
        <v>0</v>
      </c>
      <c r="F61" s="68">
        <v>0</v>
      </c>
      <c r="G61" s="68">
        <v>0</v>
      </c>
    </row>
    <row r="62" spans="2:7" ht="14.25">
      <c r="B62" s="68" t="s">
        <v>118</v>
      </c>
      <c r="C62" s="68" t="s">
        <v>119</v>
      </c>
      <c r="D62" s="68">
        <v>0</v>
      </c>
      <c r="E62" s="68">
        <v>0</v>
      </c>
      <c r="F62" s="68">
        <v>0</v>
      </c>
      <c r="G62" s="68">
        <v>0</v>
      </c>
    </row>
    <row r="63" spans="2:7" ht="14.25">
      <c r="B63" s="68" t="s">
        <v>120</v>
      </c>
      <c r="C63" s="68" t="s">
        <v>121</v>
      </c>
      <c r="D63" s="68">
        <v>0</v>
      </c>
      <c r="E63" s="68">
        <v>0</v>
      </c>
      <c r="F63" s="68">
        <v>0</v>
      </c>
      <c r="G63" s="68">
        <v>0</v>
      </c>
    </row>
    <row r="64" spans="2:7" ht="14.25">
      <c r="B64" s="68" t="s">
        <v>122</v>
      </c>
      <c r="C64" s="68" t="s">
        <v>123</v>
      </c>
      <c r="D64" s="68">
        <v>0</v>
      </c>
      <c r="E64" s="68">
        <v>0</v>
      </c>
      <c r="F64" s="68">
        <v>0</v>
      </c>
      <c r="G64" s="68">
        <v>0</v>
      </c>
    </row>
    <row r="65" spans="2:7" ht="14.25">
      <c r="B65" s="67" t="s">
        <v>124</v>
      </c>
      <c r="C65" s="67" t="s">
        <v>125</v>
      </c>
      <c r="D65" s="67">
        <v>0</v>
      </c>
      <c r="E65" s="67">
        <v>0</v>
      </c>
      <c r="F65" s="67">
        <v>0</v>
      </c>
      <c r="G65" s="67">
        <v>0</v>
      </c>
    </row>
    <row r="66" spans="2:7" ht="14.25">
      <c r="B66" s="68" t="s">
        <v>126</v>
      </c>
      <c r="C66" s="68" t="s">
        <v>127</v>
      </c>
      <c r="D66" s="68">
        <v>0</v>
      </c>
      <c r="E66" s="68">
        <v>0</v>
      </c>
      <c r="F66" s="68">
        <v>0</v>
      </c>
      <c r="G66" s="68">
        <v>0</v>
      </c>
    </row>
    <row r="67" spans="2:7" ht="14.25">
      <c r="B67" s="68" t="s">
        <v>128</v>
      </c>
      <c r="C67" s="68" t="s">
        <v>129</v>
      </c>
      <c r="D67" s="68">
        <v>0</v>
      </c>
      <c r="E67" s="68">
        <v>0</v>
      </c>
      <c r="F67" s="68">
        <v>0</v>
      </c>
      <c r="G67" s="68">
        <v>0</v>
      </c>
    </row>
    <row r="68" spans="2:7" ht="14.25">
      <c r="B68" s="68" t="s">
        <v>130</v>
      </c>
      <c r="C68" s="68" t="s">
        <v>131</v>
      </c>
      <c r="D68" s="68">
        <v>0</v>
      </c>
      <c r="E68" s="68">
        <v>0</v>
      </c>
      <c r="F68" s="68">
        <v>0</v>
      </c>
      <c r="G68" s="68">
        <v>0</v>
      </c>
    </row>
    <row r="69" spans="2:7" ht="14.25">
      <c r="B69" s="68" t="s">
        <v>132</v>
      </c>
      <c r="C69" s="68" t="s">
        <v>133</v>
      </c>
      <c r="D69" s="68">
        <v>0</v>
      </c>
      <c r="E69" s="68">
        <v>0</v>
      </c>
      <c r="F69" s="68">
        <v>0</v>
      </c>
      <c r="G69" s="68">
        <v>0</v>
      </c>
    </row>
    <row r="70" spans="2:7" ht="14.25">
      <c r="B70" s="68" t="s">
        <v>134</v>
      </c>
      <c r="C70" s="68" t="s">
        <v>135</v>
      </c>
      <c r="D70" s="68">
        <v>0</v>
      </c>
      <c r="E70" s="68">
        <v>0</v>
      </c>
      <c r="F70" s="68">
        <v>0</v>
      </c>
      <c r="G70" s="68">
        <v>0</v>
      </c>
    </row>
    <row r="71" spans="2:7" ht="14.25">
      <c r="B71" s="67" t="s">
        <v>136</v>
      </c>
      <c r="C71" s="67" t="s">
        <v>137</v>
      </c>
      <c r="D71" s="67">
        <v>0</v>
      </c>
      <c r="E71" s="67">
        <v>0</v>
      </c>
      <c r="F71" s="67">
        <v>0</v>
      </c>
      <c r="G71" s="67">
        <v>0</v>
      </c>
    </row>
    <row r="72" spans="2:7" ht="14.25">
      <c r="B72" s="68" t="s">
        <v>138</v>
      </c>
      <c r="C72" s="68" t="s">
        <v>139</v>
      </c>
      <c r="D72" s="68">
        <v>0</v>
      </c>
      <c r="E72" s="68">
        <v>0</v>
      </c>
      <c r="F72" s="68">
        <v>0</v>
      </c>
      <c r="G72" s="68">
        <v>0</v>
      </c>
    </row>
    <row r="73" spans="2:7" ht="14.25">
      <c r="B73" s="68" t="s">
        <v>140</v>
      </c>
      <c r="C73" s="68" t="s">
        <v>141</v>
      </c>
      <c r="D73" s="68">
        <v>0</v>
      </c>
      <c r="E73" s="68">
        <v>0</v>
      </c>
      <c r="F73" s="68">
        <v>0</v>
      </c>
      <c r="G73" s="68">
        <v>0</v>
      </c>
    </row>
    <row r="74" spans="2:7" ht="14.25">
      <c r="B74" s="67" t="s">
        <v>142</v>
      </c>
      <c r="C74" s="67" t="s">
        <v>143</v>
      </c>
      <c r="D74" s="67">
        <v>0</v>
      </c>
      <c r="E74" s="67">
        <v>0</v>
      </c>
      <c r="F74" s="67">
        <v>0</v>
      </c>
      <c r="G74" s="67">
        <v>0</v>
      </c>
    </row>
    <row r="75" spans="2:7" ht="14.25">
      <c r="B75" s="68" t="s">
        <v>144</v>
      </c>
      <c r="C75" s="68" t="s">
        <v>145</v>
      </c>
      <c r="D75" s="68">
        <v>0</v>
      </c>
      <c r="E75" s="68">
        <v>0</v>
      </c>
      <c r="F75" s="68">
        <v>0</v>
      </c>
      <c r="G75" s="68">
        <v>0</v>
      </c>
    </row>
    <row r="76" spans="2:7" ht="14.25">
      <c r="B76" s="69" t="s">
        <v>146</v>
      </c>
      <c r="C76" s="69" t="s">
        <v>147</v>
      </c>
      <c r="D76" s="69">
        <v>0</v>
      </c>
      <c r="E76" s="69">
        <v>0</v>
      </c>
      <c r="F76" s="69">
        <v>0</v>
      </c>
      <c r="G76" s="69">
        <v>0</v>
      </c>
    </row>
    <row r="77" spans="2:7" ht="14.25">
      <c r="B77" s="69" t="s">
        <v>148</v>
      </c>
      <c r="C77" s="69" t="s">
        <v>149</v>
      </c>
      <c r="D77" s="69">
        <v>0</v>
      </c>
      <c r="E77" s="69">
        <v>0</v>
      </c>
      <c r="F77" s="69">
        <v>0</v>
      </c>
      <c r="G77" s="69">
        <v>0</v>
      </c>
    </row>
    <row r="78" spans="2:7" ht="14.25">
      <c r="B78" s="68" t="s">
        <v>150</v>
      </c>
      <c r="C78" s="68" t="s">
        <v>151</v>
      </c>
      <c r="D78" s="68">
        <v>0</v>
      </c>
      <c r="E78" s="68">
        <v>0</v>
      </c>
      <c r="F78" s="68">
        <v>0</v>
      </c>
      <c r="G78" s="68">
        <v>0</v>
      </c>
    </row>
    <row r="79" spans="2:7" ht="14.25">
      <c r="B79" s="69" t="s">
        <v>152</v>
      </c>
      <c r="C79" s="69" t="s">
        <v>153</v>
      </c>
      <c r="D79" s="69">
        <v>0</v>
      </c>
      <c r="E79" s="69">
        <v>0</v>
      </c>
      <c r="F79" s="69">
        <v>0</v>
      </c>
      <c r="G79" s="69">
        <v>0</v>
      </c>
    </row>
    <row r="80" spans="2:7" ht="14.25">
      <c r="B80" s="69" t="s">
        <v>154</v>
      </c>
      <c r="C80" s="69" t="s">
        <v>155</v>
      </c>
      <c r="D80" s="69">
        <v>0</v>
      </c>
      <c r="E80" s="69">
        <v>0</v>
      </c>
      <c r="F80" s="69">
        <v>0</v>
      </c>
      <c r="G80" s="69">
        <v>0</v>
      </c>
    </row>
    <row r="81" spans="2:7" ht="14.25">
      <c r="B81" s="69" t="s">
        <v>156</v>
      </c>
      <c r="C81" s="69" t="s">
        <v>157</v>
      </c>
      <c r="D81" s="69">
        <v>0</v>
      </c>
      <c r="E81" s="69">
        <v>0</v>
      </c>
      <c r="F81" s="69">
        <v>0</v>
      </c>
      <c r="G81" s="69">
        <v>0</v>
      </c>
    </row>
    <row r="82" spans="2:7" ht="14.25">
      <c r="B82" s="69" t="s">
        <v>158</v>
      </c>
      <c r="C82" s="69" t="s">
        <v>159</v>
      </c>
      <c r="D82" s="69">
        <v>0</v>
      </c>
      <c r="E82" s="69">
        <v>0</v>
      </c>
      <c r="F82" s="69">
        <v>0</v>
      </c>
      <c r="G82" s="69">
        <v>0</v>
      </c>
    </row>
    <row r="83" spans="2:7" ht="14.25">
      <c r="B83" s="69" t="s">
        <v>160</v>
      </c>
      <c r="C83" s="69" t="s">
        <v>161</v>
      </c>
      <c r="D83" s="69">
        <v>0</v>
      </c>
      <c r="E83" s="69">
        <v>0</v>
      </c>
      <c r="F83" s="69">
        <v>0</v>
      </c>
      <c r="G83" s="69">
        <v>0</v>
      </c>
    </row>
    <row r="84" spans="2:7" ht="14.25">
      <c r="B84" s="69" t="s">
        <v>162</v>
      </c>
      <c r="C84" s="69" t="s">
        <v>163</v>
      </c>
      <c r="D84" s="69">
        <v>0</v>
      </c>
      <c r="E84" s="69">
        <v>0</v>
      </c>
      <c r="F84" s="69">
        <v>0</v>
      </c>
      <c r="G84" s="69">
        <v>0</v>
      </c>
    </row>
    <row r="85" spans="2:7" ht="14.25">
      <c r="B85" s="69" t="s">
        <v>164</v>
      </c>
      <c r="C85" s="69" t="s">
        <v>165</v>
      </c>
      <c r="D85" s="69">
        <v>0</v>
      </c>
      <c r="E85" s="69">
        <v>0</v>
      </c>
      <c r="F85" s="69">
        <v>0</v>
      </c>
      <c r="G85" s="69">
        <v>0</v>
      </c>
    </row>
    <row r="86" spans="2:7" ht="14.25">
      <c r="B86" s="69" t="s">
        <v>166</v>
      </c>
      <c r="C86" s="69" t="s">
        <v>167</v>
      </c>
      <c r="D86" s="69">
        <v>0</v>
      </c>
      <c r="E86" s="69">
        <v>0</v>
      </c>
      <c r="F86" s="69">
        <v>0</v>
      </c>
      <c r="G86" s="69">
        <v>0</v>
      </c>
    </row>
    <row r="87" spans="2:7" ht="14.25">
      <c r="B87" s="68" t="s">
        <v>168</v>
      </c>
      <c r="C87" s="68" t="s">
        <v>169</v>
      </c>
      <c r="D87" s="68">
        <v>0</v>
      </c>
      <c r="E87" s="68">
        <v>0</v>
      </c>
      <c r="F87" s="68">
        <v>0</v>
      </c>
      <c r="G87" s="68">
        <v>0</v>
      </c>
    </row>
    <row r="88" spans="2:7" ht="14.25">
      <c r="B88" s="69" t="s">
        <v>170</v>
      </c>
      <c r="C88" s="69" t="s">
        <v>171</v>
      </c>
      <c r="D88" s="69">
        <v>0</v>
      </c>
      <c r="E88" s="69">
        <v>0</v>
      </c>
      <c r="F88" s="69">
        <v>0</v>
      </c>
      <c r="G88" s="69">
        <v>0</v>
      </c>
    </row>
    <row r="89" spans="2:7" ht="14.25">
      <c r="B89" s="69" t="s">
        <v>172</v>
      </c>
      <c r="C89" s="69" t="s">
        <v>173</v>
      </c>
      <c r="D89" s="69">
        <v>0</v>
      </c>
      <c r="E89" s="69">
        <v>0</v>
      </c>
      <c r="F89" s="69">
        <v>0</v>
      </c>
      <c r="G89" s="69">
        <v>0</v>
      </c>
    </row>
    <row r="90" spans="2:7" ht="14.25">
      <c r="B90" s="69" t="s">
        <v>174</v>
      </c>
      <c r="C90" s="69" t="s">
        <v>175</v>
      </c>
      <c r="D90" s="69">
        <v>0</v>
      </c>
      <c r="E90" s="69">
        <v>0</v>
      </c>
      <c r="F90" s="69">
        <v>0</v>
      </c>
      <c r="G90" s="69">
        <v>0</v>
      </c>
    </row>
    <row r="91" spans="2:7" ht="14.25">
      <c r="B91" s="68" t="s">
        <v>176</v>
      </c>
      <c r="C91" s="68" t="s">
        <v>177</v>
      </c>
      <c r="D91" s="68">
        <v>0</v>
      </c>
      <c r="E91" s="68">
        <v>0</v>
      </c>
      <c r="F91" s="68">
        <v>0</v>
      </c>
      <c r="G91" s="68">
        <v>0</v>
      </c>
    </row>
    <row r="92" spans="2:7" ht="14.25">
      <c r="B92" s="69" t="s">
        <v>178</v>
      </c>
      <c r="C92" s="69" t="s">
        <v>179</v>
      </c>
      <c r="D92" s="69">
        <v>0</v>
      </c>
      <c r="E92" s="69">
        <v>0</v>
      </c>
      <c r="F92" s="69">
        <v>0</v>
      </c>
      <c r="G92" s="69">
        <v>0</v>
      </c>
    </row>
    <row r="93" spans="2:7" ht="14.25">
      <c r="B93" s="69" t="s">
        <v>180</v>
      </c>
      <c r="C93" s="69" t="s">
        <v>181</v>
      </c>
      <c r="D93" s="69">
        <v>0</v>
      </c>
      <c r="E93" s="69">
        <v>0</v>
      </c>
      <c r="F93" s="69">
        <v>0</v>
      </c>
      <c r="G93" s="69">
        <v>0</v>
      </c>
    </row>
    <row r="94" spans="2:7" ht="14.25">
      <c r="B94" s="68" t="s">
        <v>182</v>
      </c>
      <c r="C94" s="68" t="s">
        <v>183</v>
      </c>
      <c r="D94" s="68">
        <v>0</v>
      </c>
      <c r="E94" s="68">
        <v>0</v>
      </c>
      <c r="F94" s="68">
        <v>0</v>
      </c>
      <c r="G94" s="68">
        <v>0</v>
      </c>
    </row>
    <row r="95" spans="2:7" ht="14.25">
      <c r="B95" s="69" t="s">
        <v>184</v>
      </c>
      <c r="C95" s="69" t="s">
        <v>185</v>
      </c>
      <c r="D95" s="69">
        <v>0</v>
      </c>
      <c r="E95" s="69">
        <v>0</v>
      </c>
      <c r="F95" s="69">
        <v>0</v>
      </c>
      <c r="G95" s="69">
        <v>0</v>
      </c>
    </row>
    <row r="96" spans="2:7" ht="14.25">
      <c r="B96" s="69" t="s">
        <v>186</v>
      </c>
      <c r="C96" s="69" t="s">
        <v>44</v>
      </c>
      <c r="D96" s="69">
        <v>0</v>
      </c>
      <c r="E96" s="69">
        <v>0</v>
      </c>
      <c r="F96" s="69">
        <v>0</v>
      </c>
      <c r="G96" s="69">
        <v>0</v>
      </c>
    </row>
    <row r="97" spans="2:7" ht="14.25">
      <c r="B97" s="67" t="s">
        <v>187</v>
      </c>
      <c r="C97" s="67" t="s">
        <v>188</v>
      </c>
      <c r="D97" s="67">
        <v>0</v>
      </c>
      <c r="E97" s="67">
        <v>0</v>
      </c>
      <c r="F97" s="67">
        <v>0</v>
      </c>
      <c r="G97" s="67">
        <v>0</v>
      </c>
    </row>
    <row r="98" spans="2:7" ht="14.25">
      <c r="B98" s="68" t="s">
        <v>189</v>
      </c>
      <c r="C98" s="68" t="s">
        <v>190</v>
      </c>
      <c r="D98" s="68">
        <v>0</v>
      </c>
      <c r="E98" s="68">
        <v>0</v>
      </c>
      <c r="F98" s="68">
        <v>0</v>
      </c>
      <c r="G98" s="68">
        <v>0</v>
      </c>
    </row>
    <row r="99" spans="2:7" ht="14.25">
      <c r="B99" s="68" t="s">
        <v>191</v>
      </c>
      <c r="C99" s="68" t="s">
        <v>192</v>
      </c>
      <c r="D99" s="68">
        <v>0</v>
      </c>
      <c r="E99" s="68">
        <v>0</v>
      </c>
      <c r="F99" s="68">
        <v>0</v>
      </c>
      <c r="G99" s="68">
        <v>0</v>
      </c>
    </row>
    <row r="100" spans="2:7" ht="14.25">
      <c r="B100" s="68" t="s">
        <v>193</v>
      </c>
      <c r="C100" s="68" t="s">
        <v>194</v>
      </c>
      <c r="D100" s="68">
        <v>0</v>
      </c>
      <c r="E100" s="68">
        <v>0</v>
      </c>
      <c r="F100" s="68">
        <v>0</v>
      </c>
      <c r="G100" s="68">
        <v>0</v>
      </c>
    </row>
    <row r="101" spans="2:7" ht="14.25">
      <c r="B101" s="68" t="s">
        <v>195</v>
      </c>
      <c r="C101" s="68" t="s">
        <v>196</v>
      </c>
      <c r="D101" s="68">
        <v>0</v>
      </c>
      <c r="E101" s="68">
        <v>0</v>
      </c>
      <c r="F101" s="68">
        <v>0</v>
      </c>
      <c r="G101" s="68">
        <v>0</v>
      </c>
    </row>
    <row r="102" spans="2:7" ht="14.25">
      <c r="B102" s="68" t="s">
        <v>197</v>
      </c>
      <c r="C102" s="68" t="s">
        <v>198</v>
      </c>
      <c r="D102" s="68">
        <v>0</v>
      </c>
      <c r="E102" s="68">
        <v>0</v>
      </c>
      <c r="F102" s="68">
        <v>0</v>
      </c>
      <c r="G102" s="68">
        <v>0</v>
      </c>
    </row>
    <row r="103" spans="2:7" ht="14.25">
      <c r="B103" s="68" t="s">
        <v>199</v>
      </c>
      <c r="C103" s="68" t="s">
        <v>200</v>
      </c>
      <c r="D103" s="68">
        <v>0</v>
      </c>
      <c r="E103" s="68">
        <v>0</v>
      </c>
      <c r="F103" s="68">
        <v>0</v>
      </c>
      <c r="G103" s="68">
        <v>0</v>
      </c>
    </row>
    <row r="104" spans="2:7" ht="14.25">
      <c r="B104" s="68" t="s">
        <v>201</v>
      </c>
      <c r="C104" s="68" t="s">
        <v>202</v>
      </c>
      <c r="D104" s="68">
        <v>0</v>
      </c>
      <c r="E104" s="68">
        <v>0</v>
      </c>
      <c r="F104" s="68">
        <v>0</v>
      </c>
      <c r="G104" s="68">
        <v>0</v>
      </c>
    </row>
    <row r="105" spans="2:7" ht="14.25">
      <c r="B105" s="68" t="s">
        <v>203</v>
      </c>
      <c r="C105" s="68" t="s">
        <v>204</v>
      </c>
      <c r="D105" s="68">
        <v>0</v>
      </c>
      <c r="E105" s="68">
        <v>0</v>
      </c>
      <c r="F105" s="68">
        <v>0</v>
      </c>
      <c r="G105" s="68">
        <v>0</v>
      </c>
    </row>
    <row r="106" spans="2:7" ht="14.25">
      <c r="B106" s="67" t="s">
        <v>205</v>
      </c>
      <c r="C106" s="67" t="s">
        <v>206</v>
      </c>
      <c r="D106" s="67">
        <v>0</v>
      </c>
      <c r="E106" s="67">
        <v>0</v>
      </c>
      <c r="F106" s="67">
        <v>0</v>
      </c>
      <c r="G106" s="67">
        <v>0</v>
      </c>
    </row>
    <row r="107" spans="2:7" ht="14.25">
      <c r="B107" s="68" t="s">
        <v>207</v>
      </c>
      <c r="C107" s="68" t="s">
        <v>208</v>
      </c>
      <c r="D107" s="68">
        <v>0</v>
      </c>
      <c r="E107" s="68">
        <v>0</v>
      </c>
      <c r="F107" s="68">
        <v>0</v>
      </c>
      <c r="G107" s="68">
        <v>0</v>
      </c>
    </row>
    <row r="108" spans="2:7" ht="14.25">
      <c r="B108" s="69" t="s">
        <v>209</v>
      </c>
      <c r="C108" s="69" t="s">
        <v>210</v>
      </c>
      <c r="D108" s="69">
        <v>0</v>
      </c>
      <c r="E108" s="69">
        <v>0</v>
      </c>
      <c r="F108" s="69">
        <v>0</v>
      </c>
      <c r="G108" s="69">
        <v>0</v>
      </c>
    </row>
    <row r="109" spans="2:7" ht="14.25">
      <c r="B109" s="69" t="s">
        <v>211</v>
      </c>
      <c r="C109" s="69" t="s">
        <v>212</v>
      </c>
      <c r="D109" s="69">
        <v>0</v>
      </c>
      <c r="E109" s="69">
        <v>0</v>
      </c>
      <c r="F109" s="69">
        <v>0</v>
      </c>
      <c r="G109" s="69">
        <v>0</v>
      </c>
    </row>
    <row r="110" spans="2:7" ht="14.25">
      <c r="B110" s="69" t="s">
        <v>213</v>
      </c>
      <c r="C110" s="69" t="s">
        <v>214</v>
      </c>
      <c r="D110" s="69">
        <v>0</v>
      </c>
      <c r="E110" s="69">
        <v>0</v>
      </c>
      <c r="F110" s="69">
        <v>0</v>
      </c>
      <c r="G110" s="69">
        <v>0</v>
      </c>
    </row>
    <row r="111" spans="2:7" ht="14.25">
      <c r="B111" s="69" t="s">
        <v>215</v>
      </c>
      <c r="C111" s="69" t="s">
        <v>44</v>
      </c>
      <c r="D111" s="69">
        <v>0</v>
      </c>
      <c r="E111" s="69">
        <v>0</v>
      </c>
      <c r="F111" s="69">
        <v>0</v>
      </c>
      <c r="G111" s="69">
        <v>0</v>
      </c>
    </row>
    <row r="112" spans="2:7" ht="14.25">
      <c r="B112" s="68" t="s">
        <v>216</v>
      </c>
      <c r="C112" s="68" t="s">
        <v>217</v>
      </c>
      <c r="D112" s="68">
        <v>0</v>
      </c>
      <c r="E112" s="68">
        <v>0</v>
      </c>
      <c r="F112" s="68">
        <v>0</v>
      </c>
      <c r="G112" s="68">
        <v>0</v>
      </c>
    </row>
    <row r="113" spans="2:7" ht="14.25">
      <c r="B113" s="68" t="s">
        <v>218</v>
      </c>
      <c r="C113" s="68" t="s">
        <v>219</v>
      </c>
      <c r="D113" s="68">
        <v>0</v>
      </c>
      <c r="E113" s="68">
        <v>0</v>
      </c>
      <c r="F113" s="68">
        <v>0</v>
      </c>
      <c r="G113" s="68">
        <v>0</v>
      </c>
    </row>
    <row r="114" spans="2:7" ht="14.25">
      <c r="B114" s="67" t="s">
        <v>220</v>
      </c>
      <c r="C114" s="67" t="s">
        <v>221</v>
      </c>
      <c r="D114" s="67">
        <v>0</v>
      </c>
      <c r="E114" s="67">
        <v>0</v>
      </c>
      <c r="F114" s="67">
        <v>0</v>
      </c>
      <c r="G114" s="67">
        <v>0</v>
      </c>
    </row>
    <row r="115" spans="2:7" ht="14.25">
      <c r="B115" s="68" t="s">
        <v>222</v>
      </c>
      <c r="C115" s="68" t="s">
        <v>223</v>
      </c>
      <c r="D115" s="68">
        <v>0</v>
      </c>
      <c r="E115" s="68">
        <v>0</v>
      </c>
      <c r="F115" s="68">
        <v>0</v>
      </c>
      <c r="G115" s="68">
        <v>0</v>
      </c>
    </row>
    <row r="116" spans="2:7" ht="14.25">
      <c r="B116" s="68" t="s">
        <v>224</v>
      </c>
      <c r="C116" s="68" t="s">
        <v>225</v>
      </c>
      <c r="D116" s="68">
        <v>0</v>
      </c>
      <c r="E116" s="68">
        <v>0</v>
      </c>
      <c r="F116" s="68">
        <v>0</v>
      </c>
      <c r="G116" s="68">
        <v>0</v>
      </c>
    </row>
    <row r="117" spans="2:7" ht="14.25">
      <c r="B117" s="68" t="s">
        <v>226</v>
      </c>
      <c r="C117" s="68" t="s">
        <v>227</v>
      </c>
      <c r="D117" s="68">
        <v>0</v>
      </c>
      <c r="E117" s="68">
        <v>0</v>
      </c>
      <c r="F117" s="68">
        <v>0</v>
      </c>
      <c r="G117" s="68">
        <v>0</v>
      </c>
    </row>
    <row r="118" spans="2:7" ht="14.25">
      <c r="B118" s="68" t="s">
        <v>228</v>
      </c>
      <c r="C118" s="68" t="s">
        <v>229</v>
      </c>
      <c r="D118" s="68">
        <v>0</v>
      </c>
      <c r="E118" s="68">
        <v>0</v>
      </c>
      <c r="F118" s="68">
        <v>0</v>
      </c>
      <c r="G118" s="68">
        <v>0</v>
      </c>
    </row>
    <row r="119" spans="2:7" ht="14.25">
      <c r="B119" s="68" t="s">
        <v>230</v>
      </c>
      <c r="C119" s="68" t="s">
        <v>231</v>
      </c>
      <c r="D119" s="68">
        <v>0</v>
      </c>
      <c r="E119" s="68">
        <v>0</v>
      </c>
      <c r="F119" s="68">
        <v>0</v>
      </c>
      <c r="G119" s="68">
        <v>0</v>
      </c>
    </row>
    <row r="120" spans="2:7" ht="14.25">
      <c r="B120" s="67" t="s">
        <v>232</v>
      </c>
      <c r="C120" s="67" t="s">
        <v>233</v>
      </c>
      <c r="D120" s="67">
        <v>0</v>
      </c>
      <c r="E120" s="67">
        <v>0</v>
      </c>
      <c r="F120" s="67">
        <v>0</v>
      </c>
      <c r="G120" s="67">
        <v>0</v>
      </c>
    </row>
    <row r="121" spans="2:7" ht="14.25">
      <c r="B121" s="68" t="s">
        <v>234</v>
      </c>
      <c r="C121" s="68" t="s">
        <v>67</v>
      </c>
      <c r="D121" s="68">
        <v>0</v>
      </c>
      <c r="E121" s="68">
        <v>0</v>
      </c>
      <c r="F121" s="68">
        <v>0</v>
      </c>
      <c r="G121" s="68">
        <v>0</v>
      </c>
    </row>
    <row r="122" spans="2:7" ht="14.25">
      <c r="B122" s="69" t="s">
        <v>235</v>
      </c>
      <c r="C122" s="69" t="s">
        <v>236</v>
      </c>
      <c r="D122" s="69">
        <v>0</v>
      </c>
      <c r="E122" s="69">
        <v>0</v>
      </c>
      <c r="F122" s="69">
        <v>0</v>
      </c>
      <c r="G122" s="69">
        <v>0</v>
      </c>
    </row>
    <row r="123" spans="2:7" ht="14.25">
      <c r="B123" s="69" t="s">
        <v>237</v>
      </c>
      <c r="C123" s="69" t="s">
        <v>50</v>
      </c>
      <c r="D123" s="69">
        <v>0</v>
      </c>
      <c r="E123" s="69">
        <v>0</v>
      </c>
      <c r="F123" s="69">
        <v>0</v>
      </c>
      <c r="G123" s="69">
        <v>0</v>
      </c>
    </row>
    <row r="124" spans="2:7" ht="14.25">
      <c r="B124" s="68" t="s">
        <v>238</v>
      </c>
      <c r="C124" s="68" t="s">
        <v>69</v>
      </c>
      <c r="D124" s="68">
        <v>0</v>
      </c>
      <c r="E124" s="68">
        <v>0</v>
      </c>
      <c r="F124" s="68">
        <v>0</v>
      </c>
      <c r="G124" s="68">
        <v>0</v>
      </c>
    </row>
    <row r="125" spans="2:7" ht="14.25">
      <c r="B125" s="69" t="s">
        <v>239</v>
      </c>
      <c r="C125" s="69" t="s">
        <v>71</v>
      </c>
      <c r="D125" s="69">
        <v>0</v>
      </c>
      <c r="E125" s="69">
        <v>0</v>
      </c>
      <c r="F125" s="69">
        <v>0</v>
      </c>
      <c r="G125" s="69">
        <v>0</v>
      </c>
    </row>
    <row r="126" spans="2:7" ht="14.25">
      <c r="B126" t="s">
        <v>240</v>
      </c>
      <c r="C126" t="s">
        <v>241</v>
      </c>
      <c r="D126">
        <v>0</v>
      </c>
      <c r="E126">
        <v>0</v>
      </c>
      <c r="F126">
        <v>0</v>
      </c>
      <c r="G126">
        <v>0</v>
      </c>
    </row>
    <row r="127" spans="2:7" ht="14.25">
      <c r="B127" t="s">
        <v>242</v>
      </c>
      <c r="C127" t="s">
        <v>243</v>
      </c>
      <c r="D127">
        <v>0</v>
      </c>
      <c r="E127">
        <v>0</v>
      </c>
      <c r="F127">
        <v>0</v>
      </c>
      <c r="G127">
        <v>0</v>
      </c>
    </row>
    <row r="128" spans="2:7" ht="14.25">
      <c r="B128" s="69" t="s">
        <v>244</v>
      </c>
      <c r="C128" s="69" t="s">
        <v>77</v>
      </c>
      <c r="D128" s="69">
        <v>0</v>
      </c>
      <c r="E128" s="69">
        <v>0</v>
      </c>
      <c r="F128" s="69">
        <v>0</v>
      </c>
      <c r="G128" s="69">
        <v>0</v>
      </c>
    </row>
    <row r="129" spans="2:7" ht="14.25">
      <c r="B129" t="s">
        <v>245</v>
      </c>
      <c r="C129" t="s">
        <v>81</v>
      </c>
      <c r="D129">
        <v>0</v>
      </c>
      <c r="E129">
        <v>0</v>
      </c>
      <c r="F129">
        <v>0</v>
      </c>
      <c r="G129">
        <v>0</v>
      </c>
    </row>
    <row r="130" spans="2:7" ht="14.25">
      <c r="B130" s="69" t="s">
        <v>246</v>
      </c>
      <c r="C130" s="69" t="s">
        <v>97</v>
      </c>
      <c r="D130" s="69">
        <v>0</v>
      </c>
      <c r="E130" s="69">
        <v>0</v>
      </c>
      <c r="F130" s="69">
        <v>0</v>
      </c>
      <c r="G130" s="69">
        <v>0</v>
      </c>
    </row>
    <row r="131" spans="2:7" ht="14.25">
      <c r="B131" t="s">
        <v>247</v>
      </c>
      <c r="C131" t="s">
        <v>248</v>
      </c>
      <c r="D131">
        <v>0</v>
      </c>
      <c r="E131">
        <v>0</v>
      </c>
      <c r="F131">
        <v>0</v>
      </c>
      <c r="G131">
        <v>0</v>
      </c>
    </row>
    <row r="132" spans="2:7" ht="14.25">
      <c r="B132" t="s">
        <v>249</v>
      </c>
      <c r="C132" t="s">
        <v>250</v>
      </c>
      <c r="D132">
        <v>0</v>
      </c>
      <c r="E132">
        <v>0</v>
      </c>
      <c r="F132">
        <v>0</v>
      </c>
      <c r="G132">
        <v>0</v>
      </c>
    </row>
    <row r="133" spans="2:7" ht="14.25">
      <c r="B133" t="s">
        <v>251</v>
      </c>
      <c r="C133" t="s">
        <v>252</v>
      </c>
      <c r="D133">
        <v>0</v>
      </c>
      <c r="E133">
        <v>0</v>
      </c>
      <c r="F133">
        <v>0</v>
      </c>
      <c r="G133">
        <v>0</v>
      </c>
    </row>
    <row r="134" spans="2:7" ht="14.25">
      <c r="B134" s="69" t="s">
        <v>253</v>
      </c>
      <c r="C134" s="69" t="s">
        <v>83</v>
      </c>
      <c r="D134" s="69">
        <v>0</v>
      </c>
      <c r="E134" s="69">
        <v>0</v>
      </c>
      <c r="F134" s="69">
        <v>0</v>
      </c>
      <c r="G134" s="69">
        <v>0</v>
      </c>
    </row>
    <row r="135" spans="2:7" ht="14.25">
      <c r="B135" t="s">
        <v>254</v>
      </c>
      <c r="C135" t="s">
        <v>255</v>
      </c>
      <c r="D135">
        <v>0</v>
      </c>
      <c r="E135">
        <v>0</v>
      </c>
      <c r="F135">
        <v>0</v>
      </c>
      <c r="G135">
        <v>0</v>
      </c>
    </row>
    <row r="136" spans="2:7" ht="14.25">
      <c r="B136" s="69" t="s">
        <v>256</v>
      </c>
      <c r="C136" s="69" t="s">
        <v>111</v>
      </c>
      <c r="D136" s="69">
        <v>0</v>
      </c>
      <c r="E136" s="69">
        <v>0</v>
      </c>
      <c r="F136" s="69">
        <v>0</v>
      </c>
      <c r="G136" s="69">
        <v>0</v>
      </c>
    </row>
    <row r="137" spans="2:7" ht="14.25">
      <c r="B137" s="68" t="s">
        <v>257</v>
      </c>
      <c r="C137" s="68" t="s">
        <v>258</v>
      </c>
      <c r="D137" s="68">
        <v>0</v>
      </c>
      <c r="E137" s="68">
        <v>0</v>
      </c>
      <c r="F137" s="68">
        <v>0</v>
      </c>
      <c r="G137" s="68">
        <v>0</v>
      </c>
    </row>
    <row r="138" spans="2:7" ht="14.25">
      <c r="B138" s="69" t="s">
        <v>259</v>
      </c>
      <c r="C138" s="69" t="s">
        <v>260</v>
      </c>
      <c r="D138" s="69">
        <v>0</v>
      </c>
      <c r="E138" s="69">
        <v>0</v>
      </c>
      <c r="F138" s="69">
        <v>0</v>
      </c>
      <c r="G138" s="69">
        <v>0</v>
      </c>
    </row>
    <row r="139" spans="2:7" ht="14.25">
      <c r="B139" s="67" t="s">
        <v>261</v>
      </c>
      <c r="C139" s="67" t="s">
        <v>262</v>
      </c>
      <c r="D139" s="67">
        <v>0</v>
      </c>
      <c r="E139" s="67">
        <v>0</v>
      </c>
      <c r="F139" s="67">
        <v>0</v>
      </c>
      <c r="G139" s="67">
        <v>0</v>
      </c>
    </row>
    <row r="140" spans="2:7" ht="14.25">
      <c r="B140" s="69" t="s">
        <v>263</v>
      </c>
      <c r="C140" s="69" t="s">
        <v>264</v>
      </c>
      <c r="D140" s="69">
        <v>0</v>
      </c>
      <c r="E140" s="69">
        <v>0</v>
      </c>
      <c r="F140" s="69">
        <v>0</v>
      </c>
      <c r="G140" s="69">
        <v>0</v>
      </c>
    </row>
    <row r="141" spans="2:7" ht="14.25">
      <c r="B141" t="s">
        <v>265</v>
      </c>
      <c r="C141" t="s">
        <v>266</v>
      </c>
      <c r="D141">
        <v>0</v>
      </c>
      <c r="E141">
        <v>0</v>
      </c>
      <c r="F141">
        <v>0</v>
      </c>
      <c r="G141">
        <v>0</v>
      </c>
    </row>
    <row r="142" spans="2:7" ht="14.25">
      <c r="B142" t="s">
        <v>267</v>
      </c>
      <c r="C142" t="s">
        <v>268</v>
      </c>
      <c r="D142">
        <v>0</v>
      </c>
      <c r="E142">
        <v>0</v>
      </c>
      <c r="F142">
        <v>0</v>
      </c>
      <c r="G142">
        <v>0</v>
      </c>
    </row>
    <row r="143" spans="2:7" ht="14.25">
      <c r="B143" s="67" t="s">
        <v>269</v>
      </c>
      <c r="C143" s="67" t="s">
        <v>270</v>
      </c>
      <c r="D143" s="67">
        <v>0</v>
      </c>
      <c r="E143" s="67">
        <v>0</v>
      </c>
      <c r="F143" s="67">
        <v>0</v>
      </c>
      <c r="G143" s="67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2"/>
  <sheetViews>
    <sheetView zoomScalePageLayoutView="0" workbookViewId="0" topLeftCell="A408">
      <selection activeCell="B439" sqref="B439:Y440"/>
    </sheetView>
  </sheetViews>
  <sheetFormatPr defaultColWidth="11.421875" defaultRowHeight="15"/>
  <cols>
    <col min="1" max="1" width="6.28125" style="0" customWidth="1"/>
    <col min="2" max="2" width="21.28125" style="0" bestFit="1" customWidth="1"/>
    <col min="3" max="3" width="81.28125" style="0" bestFit="1" customWidth="1"/>
  </cols>
  <sheetData>
    <row r="1" spans="1:24" s="31" customFormat="1" ht="12.75">
      <c r="A1" s="26"/>
      <c r="B1" s="27"/>
      <c r="C1" s="29" t="s">
        <v>0</v>
      </c>
      <c r="D1" s="30"/>
      <c r="E1" s="30"/>
      <c r="F1" s="30"/>
      <c r="G1" s="30"/>
      <c r="H1" s="30"/>
      <c r="I1" s="30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31" customFormat="1" ht="12.75">
      <c r="A2" s="26"/>
      <c r="B2" s="27"/>
      <c r="C2" s="29"/>
      <c r="D2" s="30"/>
      <c r="E2" s="30"/>
      <c r="F2" s="30"/>
      <c r="G2" s="30"/>
      <c r="H2" s="30"/>
      <c r="I2" s="30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s="31" customFormat="1" ht="15">
      <c r="A3" s="26"/>
      <c r="B3" s="32" t="s">
        <v>1</v>
      </c>
      <c r="C3" s="33" t="str">
        <f>'[1]MUNICIPAL (Ingresos)'!F3</f>
        <v>Seleccione COMUNA</v>
      </c>
      <c r="D3" s="30"/>
      <c r="E3" s="30"/>
      <c r="F3" s="30"/>
      <c r="G3" s="30"/>
      <c r="H3" s="30"/>
      <c r="I3" s="30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s="31" customFormat="1" ht="15">
      <c r="A4" s="26"/>
      <c r="B4" s="34" t="s">
        <v>4</v>
      </c>
      <c r="C4" s="33" t="str">
        <f>'[1]MUNICIPAL (Ingresos)'!F4</f>
        <v>Seleccione TRIMESTRE</v>
      </c>
      <c r="D4" s="35"/>
      <c r="E4" s="35"/>
      <c r="F4" s="35"/>
      <c r="G4" s="35"/>
      <c r="H4" s="35"/>
      <c r="I4" s="35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s="31" customFormat="1" ht="12.75">
      <c r="A5" s="26"/>
      <c r="B5" s="36" t="s">
        <v>6</v>
      </c>
      <c r="C5" s="37" t="s">
        <v>271</v>
      </c>
      <c r="D5" s="35"/>
      <c r="E5" s="35"/>
      <c r="F5" s="35"/>
      <c r="G5" s="35"/>
      <c r="H5" s="35"/>
      <c r="I5" s="35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s="31" customFormat="1" ht="12.75">
      <c r="A6" s="26"/>
      <c r="B6" s="27"/>
      <c r="C6" s="29"/>
      <c r="D6" s="29"/>
      <c r="E6" s="29"/>
      <c r="F6" s="29"/>
      <c r="G6" s="29"/>
      <c r="H6" s="29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9" s="31" customFormat="1" ht="13.5" thickBot="1">
      <c r="A7" s="26"/>
      <c r="B7" s="38" t="s">
        <v>272</v>
      </c>
      <c r="C7" s="39"/>
      <c r="D7" s="39"/>
      <c r="E7" s="39"/>
      <c r="F7" s="39"/>
      <c r="G7" s="39"/>
      <c r="H7" s="39"/>
      <c r="I7" s="39"/>
    </row>
    <row r="8" spans="1:14" s="31" customFormat="1" ht="13.5" thickBot="1">
      <c r="A8" s="26"/>
      <c r="B8" s="38"/>
      <c r="C8" s="40"/>
      <c r="D8" s="40"/>
      <c r="E8" s="40"/>
      <c r="F8" s="40"/>
      <c r="G8" s="40"/>
      <c r="H8" s="40"/>
      <c r="I8" s="40"/>
      <c r="J8" s="106" t="s">
        <v>273</v>
      </c>
      <c r="K8" s="107"/>
      <c r="L8" s="107"/>
      <c r="M8" s="107"/>
      <c r="N8" s="108"/>
    </row>
    <row r="9" spans="1:25" s="31" customFormat="1" ht="15" thickBot="1">
      <c r="A9" s="26"/>
      <c r="B9" s="60" t="s">
        <v>14</v>
      </c>
      <c r="C9" s="41" t="s">
        <v>9</v>
      </c>
      <c r="D9" s="109" t="s">
        <v>274</v>
      </c>
      <c r="E9" s="110"/>
      <c r="F9" s="110"/>
      <c r="G9" s="111" t="s">
        <v>275</v>
      </c>
      <c r="H9" s="112"/>
      <c r="I9" s="112"/>
      <c r="J9" s="113" t="s">
        <v>276</v>
      </c>
      <c r="K9" s="114"/>
      <c r="L9" s="114"/>
      <c r="M9" s="115" t="s">
        <v>277</v>
      </c>
      <c r="N9" s="116"/>
      <c r="O9" s="116"/>
      <c r="P9" s="117" t="s">
        <v>278</v>
      </c>
      <c r="Q9" s="118"/>
      <c r="R9" s="118"/>
      <c r="S9" s="104" t="s">
        <v>279</v>
      </c>
      <c r="T9" s="105"/>
      <c r="U9" s="105"/>
      <c r="V9" s="101" t="s">
        <v>280</v>
      </c>
      <c r="W9" s="102"/>
      <c r="X9" s="102"/>
      <c r="Y9" s="103"/>
    </row>
    <row r="10" spans="1:25" s="38" customFormat="1" ht="27" thickBot="1">
      <c r="A10" s="42"/>
      <c r="B10" s="43"/>
      <c r="C10" s="44"/>
      <c r="D10" s="45" t="s">
        <v>281</v>
      </c>
      <c r="E10" s="46" t="s">
        <v>282</v>
      </c>
      <c r="F10" s="46" t="s">
        <v>283</v>
      </c>
      <c r="G10" s="47" t="s">
        <v>281</v>
      </c>
      <c r="H10" s="48" t="s">
        <v>282</v>
      </c>
      <c r="I10" s="48" t="s">
        <v>283</v>
      </c>
      <c r="J10" s="49" t="s">
        <v>281</v>
      </c>
      <c r="K10" s="50" t="s">
        <v>282</v>
      </c>
      <c r="L10" s="50" t="s">
        <v>283</v>
      </c>
      <c r="M10" s="51" t="s">
        <v>281</v>
      </c>
      <c r="N10" s="52" t="s">
        <v>282</v>
      </c>
      <c r="O10" s="52" t="s">
        <v>283</v>
      </c>
      <c r="P10" s="53" t="s">
        <v>281</v>
      </c>
      <c r="Q10" s="54" t="s">
        <v>282</v>
      </c>
      <c r="R10" s="54" t="s">
        <v>283</v>
      </c>
      <c r="S10" s="55" t="s">
        <v>281</v>
      </c>
      <c r="T10" s="56" t="s">
        <v>282</v>
      </c>
      <c r="U10" s="56" t="s">
        <v>283</v>
      </c>
      <c r="V10" s="57" t="s">
        <v>281</v>
      </c>
      <c r="W10" s="58" t="s">
        <v>282</v>
      </c>
      <c r="X10" s="59" t="s">
        <v>283</v>
      </c>
      <c r="Y10" s="59" t="s">
        <v>1020</v>
      </c>
    </row>
    <row r="11" spans="2:25" ht="14.25">
      <c r="B11" s="67" t="s">
        <v>289</v>
      </c>
      <c r="C11" s="67" t="s">
        <v>290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</row>
    <row r="12" spans="2:25" ht="14.25">
      <c r="B12" s="70" t="s">
        <v>291</v>
      </c>
      <c r="C12" s="70" t="s">
        <v>292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</row>
    <row r="13" spans="2:25" ht="14.25">
      <c r="B13" s="69" t="s">
        <v>293</v>
      </c>
      <c r="C13" s="69" t="s">
        <v>294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</row>
    <row r="14" spans="2:25" ht="14.25">
      <c r="B14" t="s">
        <v>295</v>
      </c>
      <c r="C14" t="s">
        <v>296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2:25" ht="14.25">
      <c r="B15" t="s">
        <v>297</v>
      </c>
      <c r="C15" t="s">
        <v>298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2:25" ht="14.25">
      <c r="B16" t="s">
        <v>299</v>
      </c>
      <c r="C16" t="s">
        <v>300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2:25" ht="14.25">
      <c r="B17" t="s">
        <v>301</v>
      </c>
      <c r="C17" t="s">
        <v>302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2:25" ht="14.25">
      <c r="B18" t="s">
        <v>303</v>
      </c>
      <c r="C18" t="s">
        <v>304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2:25" ht="14.25">
      <c r="B19" t="s">
        <v>305</v>
      </c>
      <c r="C19" t="s">
        <v>306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2:25" ht="14.25">
      <c r="B20" t="s">
        <v>307</v>
      </c>
      <c r="C20" t="s">
        <v>308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2:25" ht="14.25">
      <c r="B21" t="s">
        <v>309</v>
      </c>
      <c r="C21" t="s">
        <v>310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2:25" ht="14.25">
      <c r="B22" t="s">
        <v>311</v>
      </c>
      <c r="C22" t="s">
        <v>312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2:25" ht="14.25">
      <c r="B23" t="s">
        <v>313</v>
      </c>
      <c r="C23" t="s">
        <v>314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2:25" ht="14.25">
      <c r="B24" t="s">
        <v>315</v>
      </c>
      <c r="C24" t="s">
        <v>316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2:25" ht="14.25">
      <c r="B25" t="s">
        <v>317</v>
      </c>
      <c r="C25" t="s">
        <v>318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2:25" ht="14.25">
      <c r="B26" t="s">
        <v>319</v>
      </c>
      <c r="C26" t="s">
        <v>320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2:25" ht="14.25">
      <c r="B27" t="s">
        <v>321</v>
      </c>
      <c r="C27" t="s">
        <v>322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2:25" ht="14.25">
      <c r="B28" t="s">
        <v>323</v>
      </c>
      <c r="C28" t="s">
        <v>324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2:25" ht="14.25">
      <c r="B29" t="s">
        <v>325</v>
      </c>
      <c r="C29" t="s">
        <v>326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2:25" ht="14.25">
      <c r="B30" t="s">
        <v>327</v>
      </c>
      <c r="C30" t="s">
        <v>328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2:25" ht="14.25">
      <c r="B31" t="s">
        <v>329</v>
      </c>
      <c r="C31" t="s">
        <v>330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2:25" ht="14.25">
      <c r="B32" t="s">
        <v>331</v>
      </c>
      <c r="C32" t="s">
        <v>332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</row>
    <row r="33" spans="2:25" ht="14.25">
      <c r="B33" t="s">
        <v>333</v>
      </c>
      <c r="C33" t="s">
        <v>334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</row>
    <row r="34" spans="2:25" ht="14.25">
      <c r="B34" t="s">
        <v>335</v>
      </c>
      <c r="C34" t="s">
        <v>336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2:25" ht="14.25">
      <c r="B35" t="s">
        <v>337</v>
      </c>
      <c r="C35" t="s">
        <v>338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2:25" ht="14.25">
      <c r="B36" t="s">
        <v>339</v>
      </c>
      <c r="C36" t="s">
        <v>340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2:25" ht="14.25">
      <c r="B37" t="s">
        <v>341</v>
      </c>
      <c r="C37" t="s">
        <v>342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</row>
    <row r="38" spans="2:25" ht="14.25">
      <c r="B38" t="s">
        <v>343</v>
      </c>
      <c r="C38" t="s">
        <v>344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</row>
    <row r="39" spans="2:25" ht="14.25">
      <c r="B39" t="s">
        <v>345</v>
      </c>
      <c r="C39" t="s">
        <v>346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</row>
    <row r="40" spans="2:25" ht="14.25">
      <c r="B40" t="s">
        <v>347</v>
      </c>
      <c r="C40" t="s">
        <v>348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</row>
    <row r="41" spans="2:25" ht="14.25">
      <c r="B41" t="s">
        <v>349</v>
      </c>
      <c r="C41" t="s">
        <v>350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</row>
    <row r="42" spans="2:25" ht="14.25">
      <c r="B42" t="s">
        <v>351</v>
      </c>
      <c r="C42" t="s">
        <v>352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</row>
    <row r="43" spans="2:25" ht="14.25">
      <c r="B43" t="s">
        <v>353</v>
      </c>
      <c r="C43" t="s">
        <v>354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</row>
    <row r="44" spans="2:25" ht="14.25">
      <c r="B44" t="s">
        <v>355</v>
      </c>
      <c r="C44" t="s">
        <v>356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</row>
    <row r="45" spans="2:25" ht="14.25">
      <c r="B45" t="s">
        <v>357</v>
      </c>
      <c r="C45" t="s">
        <v>358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</row>
    <row r="46" spans="2:25" ht="14.25">
      <c r="B46" t="s">
        <v>359</v>
      </c>
      <c r="C46" t="s">
        <v>360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</row>
    <row r="47" spans="2:25" ht="14.25">
      <c r="B47" t="s">
        <v>361</v>
      </c>
      <c r="C47" t="s">
        <v>362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</row>
    <row r="48" spans="2:25" ht="14.25">
      <c r="B48" t="s">
        <v>363</v>
      </c>
      <c r="C48" t="s">
        <v>364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</row>
    <row r="49" spans="2:25" ht="14.25">
      <c r="B49" t="s">
        <v>365</v>
      </c>
      <c r="C49" t="s">
        <v>366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2:25" ht="14.25">
      <c r="B50" t="s">
        <v>367</v>
      </c>
      <c r="C50" t="s">
        <v>368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</row>
    <row r="51" spans="2:25" ht="14.25">
      <c r="B51" t="s">
        <v>369</v>
      </c>
      <c r="C51" t="s">
        <v>370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2:25" ht="14.25">
      <c r="B52" t="s">
        <v>371</v>
      </c>
      <c r="C52" t="s">
        <v>372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</row>
    <row r="53" spans="2:25" ht="14.25">
      <c r="B53" t="s">
        <v>373</v>
      </c>
      <c r="C53" t="s">
        <v>374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</row>
    <row r="54" spans="2:25" ht="14.25">
      <c r="B54" t="s">
        <v>375</v>
      </c>
      <c r="C54" t="s">
        <v>376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</row>
    <row r="55" spans="2:25" ht="14.25">
      <c r="B55" t="s">
        <v>377</v>
      </c>
      <c r="C55" t="s">
        <v>378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2:25" ht="14.25">
      <c r="B56" t="s">
        <v>379</v>
      </c>
      <c r="C56" t="s">
        <v>380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2:25" ht="14.25">
      <c r="B57" t="s">
        <v>381</v>
      </c>
      <c r="C57" t="s">
        <v>382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</row>
    <row r="58" spans="2:25" ht="14.25">
      <c r="B58" t="s">
        <v>383</v>
      </c>
      <c r="C58" t="s">
        <v>384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</row>
    <row r="59" spans="2:25" ht="14.25">
      <c r="B59" t="s">
        <v>385</v>
      </c>
      <c r="C59" t="s">
        <v>386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</row>
    <row r="60" spans="2:25" ht="14.25">
      <c r="B60" t="s">
        <v>387</v>
      </c>
      <c r="C60" t="s">
        <v>388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</row>
    <row r="61" spans="2:25" ht="14.25">
      <c r="B61" t="s">
        <v>389</v>
      </c>
      <c r="C61" t="s">
        <v>390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</row>
    <row r="62" spans="2:25" ht="14.25">
      <c r="B62" t="s">
        <v>391</v>
      </c>
      <c r="C62" t="s">
        <v>392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</row>
    <row r="63" spans="2:25" ht="14.25">
      <c r="B63" t="s">
        <v>393</v>
      </c>
      <c r="C63" t="s">
        <v>394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</row>
    <row r="64" spans="2:25" ht="14.25">
      <c r="B64" t="s">
        <v>395</v>
      </c>
      <c r="C64" t="s">
        <v>396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</row>
    <row r="65" spans="2:25" ht="14.25">
      <c r="B65" t="s">
        <v>397</v>
      </c>
      <c r="C65" t="s">
        <v>398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</row>
    <row r="66" spans="2:25" ht="14.25">
      <c r="B66" t="s">
        <v>399</v>
      </c>
      <c r="C66" t="s">
        <v>400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</row>
    <row r="67" spans="2:25" ht="14.25">
      <c r="B67" t="s">
        <v>401</v>
      </c>
      <c r="C67" t="s">
        <v>402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</row>
    <row r="68" spans="2:25" ht="14.25">
      <c r="B68" t="s">
        <v>403</v>
      </c>
      <c r="C68" t="s">
        <v>404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</row>
    <row r="69" spans="2:25" ht="14.25">
      <c r="B69" t="s">
        <v>405</v>
      </c>
      <c r="C69" t="s">
        <v>406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</row>
    <row r="70" spans="2:25" ht="14.25">
      <c r="B70" t="s">
        <v>407</v>
      </c>
      <c r="C70" t="s">
        <v>408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</row>
    <row r="71" spans="2:25" ht="14.25">
      <c r="B71" t="s">
        <v>409</v>
      </c>
      <c r="C71" t="s">
        <v>410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</row>
    <row r="72" spans="2:25" ht="14.25">
      <c r="B72" t="s">
        <v>411</v>
      </c>
      <c r="C72" t="s">
        <v>412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</row>
    <row r="73" spans="2:25" ht="14.25">
      <c r="B73" t="s">
        <v>413</v>
      </c>
      <c r="C73" t="s">
        <v>414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</row>
    <row r="74" spans="2:25" ht="14.25">
      <c r="B74" t="s">
        <v>415</v>
      </c>
      <c r="C74" t="s">
        <v>416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</row>
    <row r="75" spans="2:25" ht="14.25">
      <c r="B75" t="s">
        <v>417</v>
      </c>
      <c r="C75" t="s">
        <v>418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</row>
    <row r="76" spans="2:25" ht="14.25">
      <c r="B76" t="s">
        <v>419</v>
      </c>
      <c r="C76" t="s">
        <v>420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</row>
    <row r="77" spans="2:25" ht="14.25">
      <c r="B77" t="s">
        <v>421</v>
      </c>
      <c r="C77" t="s">
        <v>422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</row>
    <row r="78" spans="2:25" ht="14.25">
      <c r="B78" t="s">
        <v>423</v>
      </c>
      <c r="C78" t="s">
        <v>424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</row>
    <row r="79" spans="2:25" ht="14.25">
      <c r="B79" t="s">
        <v>425</v>
      </c>
      <c r="C79" t="s">
        <v>426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</row>
    <row r="80" spans="2:25" ht="14.25">
      <c r="B80" t="s">
        <v>427</v>
      </c>
      <c r="C80" t="s">
        <v>428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</row>
    <row r="81" spans="2:25" ht="14.25">
      <c r="B81" t="s">
        <v>429</v>
      </c>
      <c r="C81" t="s">
        <v>430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</row>
    <row r="82" spans="2:25" ht="14.25">
      <c r="B82" t="s">
        <v>431</v>
      </c>
      <c r="C82" t="s">
        <v>432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</row>
    <row r="83" spans="2:25" ht="14.25">
      <c r="B83" s="69" t="s">
        <v>433</v>
      </c>
      <c r="C83" s="69" t="s">
        <v>434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  <c r="U83" s="69">
        <v>0</v>
      </c>
      <c r="V83" s="69">
        <v>0</v>
      </c>
      <c r="W83" s="69">
        <v>0</v>
      </c>
      <c r="X83" s="69">
        <v>0</v>
      </c>
      <c r="Y83" s="69">
        <v>0</v>
      </c>
    </row>
    <row r="84" spans="2:25" ht="14.25">
      <c r="B84" t="s">
        <v>435</v>
      </c>
      <c r="C84" t="s">
        <v>436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</row>
    <row r="85" spans="2:25" ht="14.25">
      <c r="B85" t="s">
        <v>437</v>
      </c>
      <c r="C85" t="s">
        <v>438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</row>
    <row r="86" spans="2:25" ht="14.25">
      <c r="B86" s="69" t="s">
        <v>439</v>
      </c>
      <c r="C86" s="69" t="s">
        <v>440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  <c r="U86" s="69">
        <v>0</v>
      </c>
      <c r="V86" s="69">
        <v>0</v>
      </c>
      <c r="W86" s="69">
        <v>0</v>
      </c>
      <c r="X86" s="69">
        <v>0</v>
      </c>
      <c r="Y86" s="69">
        <v>0</v>
      </c>
    </row>
    <row r="87" spans="2:25" ht="14.25">
      <c r="B87" t="s">
        <v>441</v>
      </c>
      <c r="C87" t="s">
        <v>442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</row>
    <row r="88" spans="2:25" ht="14.25">
      <c r="B88" t="s">
        <v>443</v>
      </c>
      <c r="C88" t="s">
        <v>444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</row>
    <row r="89" spans="2:25" ht="14.25">
      <c r="B89" t="s">
        <v>445</v>
      </c>
      <c r="C89" t="s">
        <v>446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</row>
    <row r="90" spans="2:25" ht="14.25">
      <c r="B90" t="s">
        <v>447</v>
      </c>
      <c r="C90" t="s">
        <v>448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</row>
    <row r="91" spans="2:25" ht="14.25">
      <c r="B91" t="s">
        <v>449</v>
      </c>
      <c r="C91" t="s">
        <v>444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</row>
    <row r="92" spans="2:25" ht="14.25">
      <c r="B92" t="s">
        <v>450</v>
      </c>
      <c r="C92" t="s">
        <v>451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</row>
    <row r="93" spans="2:25" ht="14.25">
      <c r="B93" t="s">
        <v>452</v>
      </c>
      <c r="C93" t="s">
        <v>453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</row>
    <row r="94" spans="2:25" ht="14.25">
      <c r="B94" t="s">
        <v>454</v>
      </c>
      <c r="C94" t="s">
        <v>455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</row>
    <row r="95" spans="2:25" ht="14.25">
      <c r="B95" t="s">
        <v>456</v>
      </c>
      <c r="C95" t="s">
        <v>444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</row>
    <row r="96" spans="2:25" ht="14.25">
      <c r="B96" t="s">
        <v>457</v>
      </c>
      <c r="C96" t="s">
        <v>458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</row>
    <row r="97" spans="2:25" ht="14.25">
      <c r="B97" t="s">
        <v>459</v>
      </c>
      <c r="C97" t="s">
        <v>460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</row>
    <row r="98" spans="2:25" ht="14.25">
      <c r="B98" t="s">
        <v>461</v>
      </c>
      <c r="C98" t="s">
        <v>462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</row>
    <row r="99" spans="2:25" ht="14.25">
      <c r="B99" t="s">
        <v>463</v>
      </c>
      <c r="C99" t="s">
        <v>464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</row>
    <row r="100" spans="2:25" ht="14.25">
      <c r="B100" s="69" t="s">
        <v>465</v>
      </c>
      <c r="C100" s="69" t="s">
        <v>466</v>
      </c>
      <c r="D100" s="69">
        <v>0</v>
      </c>
      <c r="E100" s="69">
        <v>0</v>
      </c>
      <c r="F100" s="69">
        <v>0</v>
      </c>
      <c r="G100" s="69">
        <v>0</v>
      </c>
      <c r="H100" s="69"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  <c r="U100" s="69">
        <v>0</v>
      </c>
      <c r="V100" s="69">
        <v>0</v>
      </c>
      <c r="W100" s="69">
        <v>0</v>
      </c>
      <c r="X100" s="69">
        <v>0</v>
      </c>
      <c r="Y100" s="69">
        <v>0</v>
      </c>
    </row>
    <row r="101" spans="2:25" ht="14.25">
      <c r="B101" t="s">
        <v>467</v>
      </c>
      <c r="C101" t="s">
        <v>468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</row>
    <row r="102" spans="2:25" ht="14.25">
      <c r="B102" t="s">
        <v>469</v>
      </c>
      <c r="C102" t="s">
        <v>470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</row>
    <row r="103" spans="2:25" ht="14.25">
      <c r="B103" t="s">
        <v>471</v>
      </c>
      <c r="C103" t="s">
        <v>472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</row>
    <row r="104" spans="2:25" ht="14.25">
      <c r="B104" t="s">
        <v>473</v>
      </c>
      <c r="C104" t="s">
        <v>474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</row>
    <row r="105" spans="2:25" ht="14.25">
      <c r="B105" t="s">
        <v>475</v>
      </c>
      <c r="C105" t="s">
        <v>476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</row>
    <row r="106" spans="2:25" ht="14.25">
      <c r="B106" t="s">
        <v>477</v>
      </c>
      <c r="C106" t="s">
        <v>478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</row>
    <row r="107" spans="2:25" ht="14.25">
      <c r="B107" t="s">
        <v>479</v>
      </c>
      <c r="C107" t="s">
        <v>480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</row>
    <row r="108" spans="2:25" ht="14.25">
      <c r="B108" s="69" t="s">
        <v>481</v>
      </c>
      <c r="C108" s="69" t="s">
        <v>482</v>
      </c>
      <c r="D108" s="69">
        <v>0</v>
      </c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  <c r="O108" s="69">
        <v>0</v>
      </c>
      <c r="P108" s="69">
        <v>0</v>
      </c>
      <c r="Q108" s="69">
        <v>0</v>
      </c>
      <c r="R108" s="69">
        <v>0</v>
      </c>
      <c r="S108" s="69">
        <v>0</v>
      </c>
      <c r="T108" s="69">
        <v>0</v>
      </c>
      <c r="U108" s="69">
        <v>0</v>
      </c>
      <c r="V108" s="69">
        <v>0</v>
      </c>
      <c r="W108" s="69">
        <v>0</v>
      </c>
      <c r="X108" s="69">
        <v>0</v>
      </c>
      <c r="Y108" s="69">
        <v>0</v>
      </c>
    </row>
    <row r="109" spans="2:25" ht="14.25">
      <c r="B109" t="s">
        <v>483</v>
      </c>
      <c r="C109" t="s">
        <v>484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</row>
    <row r="110" spans="2:25" ht="14.25">
      <c r="B110" t="s">
        <v>485</v>
      </c>
      <c r="C110" t="s">
        <v>486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</row>
    <row r="111" spans="2:25" ht="14.25">
      <c r="B111" t="s">
        <v>487</v>
      </c>
      <c r="C111" t="s">
        <v>488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</row>
    <row r="112" spans="2:25" ht="14.25">
      <c r="B112" t="s">
        <v>489</v>
      </c>
      <c r="C112" t="s">
        <v>490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</row>
    <row r="113" spans="2:25" ht="14.25">
      <c r="B113" t="s">
        <v>491</v>
      </c>
      <c r="C113" t="s">
        <v>492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</row>
    <row r="114" spans="2:25" ht="14.25">
      <c r="B114" t="s">
        <v>493</v>
      </c>
      <c r="C114" t="s">
        <v>494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</row>
    <row r="115" spans="2:25" ht="14.25">
      <c r="B115" t="s">
        <v>495</v>
      </c>
      <c r="C115" t="s">
        <v>496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</row>
    <row r="116" spans="2:25" ht="14.25">
      <c r="B116" s="70" t="s">
        <v>497</v>
      </c>
      <c r="C116" s="70" t="s">
        <v>498</v>
      </c>
      <c r="D116" s="70">
        <v>0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70">
        <v>0</v>
      </c>
      <c r="K116" s="70">
        <v>0</v>
      </c>
      <c r="L116" s="70">
        <v>0</v>
      </c>
      <c r="M116" s="70">
        <v>0</v>
      </c>
      <c r="N116" s="70">
        <v>0</v>
      </c>
      <c r="O116" s="70">
        <v>0</v>
      </c>
      <c r="P116" s="70">
        <v>0</v>
      </c>
      <c r="Q116" s="70">
        <v>0</v>
      </c>
      <c r="R116" s="70">
        <v>0</v>
      </c>
      <c r="S116" s="70">
        <v>0</v>
      </c>
      <c r="T116" s="70">
        <v>0</v>
      </c>
      <c r="U116" s="70">
        <v>0</v>
      </c>
      <c r="V116" s="70">
        <v>0</v>
      </c>
      <c r="W116" s="70">
        <v>0</v>
      </c>
      <c r="X116" s="70">
        <v>0</v>
      </c>
      <c r="Y116" s="70">
        <v>0</v>
      </c>
    </row>
    <row r="117" spans="2:25" ht="14.25">
      <c r="B117" s="69" t="s">
        <v>499</v>
      </c>
      <c r="C117" s="69" t="s">
        <v>294</v>
      </c>
      <c r="D117" s="69">
        <v>0</v>
      </c>
      <c r="E117" s="69">
        <v>0</v>
      </c>
      <c r="F117" s="69">
        <v>0</v>
      </c>
      <c r="G117" s="69">
        <v>0</v>
      </c>
      <c r="H117" s="69">
        <v>0</v>
      </c>
      <c r="I117" s="69">
        <v>0</v>
      </c>
      <c r="J117" s="69">
        <v>0</v>
      </c>
      <c r="K117" s="69">
        <v>0</v>
      </c>
      <c r="L117" s="69">
        <v>0</v>
      </c>
      <c r="M117" s="69">
        <v>0</v>
      </c>
      <c r="N117" s="69">
        <v>0</v>
      </c>
      <c r="O117" s="69">
        <v>0</v>
      </c>
      <c r="P117" s="69">
        <v>0</v>
      </c>
      <c r="Q117" s="69">
        <v>0</v>
      </c>
      <c r="R117" s="69">
        <v>0</v>
      </c>
      <c r="S117" s="69">
        <v>0</v>
      </c>
      <c r="T117" s="69">
        <v>0</v>
      </c>
      <c r="U117" s="69">
        <v>0</v>
      </c>
      <c r="V117" s="69">
        <v>0</v>
      </c>
      <c r="W117" s="69">
        <v>0</v>
      </c>
      <c r="X117" s="69">
        <v>0</v>
      </c>
      <c r="Y117" s="69">
        <v>0</v>
      </c>
    </row>
    <row r="118" spans="2:25" ht="14.25">
      <c r="B118" t="s">
        <v>500</v>
      </c>
      <c r="C118" t="s">
        <v>296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</row>
    <row r="119" spans="2:25" ht="14.25">
      <c r="B119" t="s">
        <v>501</v>
      </c>
      <c r="C119" t="s">
        <v>298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</row>
    <row r="120" spans="2:25" ht="14.25">
      <c r="B120" t="s">
        <v>502</v>
      </c>
      <c r="C120" t="s">
        <v>300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</row>
    <row r="121" spans="2:25" ht="14.25">
      <c r="B121" t="s">
        <v>503</v>
      </c>
      <c r="C121" t="s">
        <v>302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</row>
    <row r="122" spans="2:25" ht="14.25">
      <c r="B122" t="s">
        <v>504</v>
      </c>
      <c r="C122" t="s">
        <v>306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</row>
    <row r="123" spans="2:25" ht="14.25">
      <c r="B123" t="s">
        <v>505</v>
      </c>
      <c r="C123" t="s">
        <v>310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</row>
    <row r="124" spans="2:25" ht="14.25">
      <c r="B124" t="s">
        <v>506</v>
      </c>
      <c r="C124" t="s">
        <v>312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</row>
    <row r="125" spans="2:25" ht="14.25">
      <c r="B125" t="s">
        <v>507</v>
      </c>
      <c r="C125" t="s">
        <v>314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</row>
    <row r="126" spans="2:25" ht="14.25">
      <c r="B126" t="s">
        <v>508</v>
      </c>
      <c r="C126" t="s">
        <v>318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</row>
    <row r="127" spans="2:25" ht="14.25">
      <c r="B127" t="s">
        <v>509</v>
      </c>
      <c r="C127" t="s">
        <v>510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</row>
    <row r="128" spans="2:25" ht="14.25">
      <c r="B128" t="s">
        <v>511</v>
      </c>
      <c r="C128" t="s">
        <v>322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</row>
    <row r="129" spans="2:25" ht="14.25">
      <c r="B129" t="s">
        <v>512</v>
      </c>
      <c r="C129" t="s">
        <v>513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</row>
    <row r="130" spans="2:25" ht="14.25">
      <c r="B130" t="s">
        <v>514</v>
      </c>
      <c r="C130" t="s">
        <v>328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</row>
    <row r="131" spans="2:25" ht="14.25">
      <c r="B131" t="s">
        <v>515</v>
      </c>
      <c r="C131" t="s">
        <v>330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</row>
    <row r="132" spans="2:25" ht="14.25">
      <c r="B132" t="s">
        <v>516</v>
      </c>
      <c r="C132" t="s">
        <v>332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</row>
    <row r="133" spans="2:25" ht="14.25">
      <c r="B133" t="s">
        <v>517</v>
      </c>
      <c r="C133" t="s">
        <v>334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</row>
    <row r="134" spans="2:25" ht="14.25">
      <c r="B134" t="s">
        <v>518</v>
      </c>
      <c r="C134" t="s">
        <v>336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</row>
    <row r="135" spans="2:25" ht="14.25">
      <c r="B135" t="s">
        <v>519</v>
      </c>
      <c r="C135" t="s">
        <v>338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</row>
    <row r="136" spans="2:25" ht="14.25">
      <c r="B136" t="s">
        <v>520</v>
      </c>
      <c r="C136" t="s">
        <v>340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</row>
    <row r="137" spans="2:25" ht="14.25">
      <c r="B137" t="s">
        <v>521</v>
      </c>
      <c r="C137" t="s">
        <v>342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</row>
    <row r="138" spans="2:25" ht="14.25">
      <c r="B138" t="s">
        <v>522</v>
      </c>
      <c r="C138" t="s">
        <v>344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</row>
    <row r="139" spans="2:25" ht="14.25">
      <c r="B139" t="s">
        <v>523</v>
      </c>
      <c r="C139" t="s">
        <v>346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</row>
    <row r="140" spans="2:25" ht="14.25">
      <c r="B140" t="s">
        <v>524</v>
      </c>
      <c r="C140" t="s">
        <v>348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</row>
    <row r="141" spans="2:25" ht="14.25">
      <c r="B141" t="s">
        <v>525</v>
      </c>
      <c r="C141" t="s">
        <v>350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</row>
    <row r="142" spans="2:25" ht="14.25">
      <c r="B142" t="s">
        <v>526</v>
      </c>
      <c r="C142" t="s">
        <v>352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</row>
    <row r="143" spans="2:25" ht="14.25">
      <c r="B143" t="s">
        <v>527</v>
      </c>
      <c r="C143" t="s">
        <v>354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</row>
    <row r="144" spans="2:25" ht="14.25">
      <c r="B144" t="s">
        <v>528</v>
      </c>
      <c r="C144" t="s">
        <v>356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</row>
    <row r="145" spans="2:25" ht="14.25">
      <c r="B145" t="s">
        <v>529</v>
      </c>
      <c r="C145" t="s">
        <v>358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</row>
    <row r="146" spans="2:25" ht="14.25">
      <c r="B146" t="s">
        <v>530</v>
      </c>
      <c r="C146" t="s">
        <v>360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</row>
    <row r="147" spans="2:25" ht="14.25">
      <c r="B147" t="s">
        <v>531</v>
      </c>
      <c r="C147" t="s">
        <v>362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</row>
    <row r="148" spans="2:25" ht="14.25">
      <c r="B148" t="s">
        <v>532</v>
      </c>
      <c r="C148" t="s">
        <v>364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</row>
    <row r="149" spans="2:25" ht="14.25">
      <c r="B149" t="s">
        <v>533</v>
      </c>
      <c r="C149" t="s">
        <v>366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</row>
    <row r="150" spans="2:25" ht="14.25">
      <c r="B150" t="s">
        <v>534</v>
      </c>
      <c r="C150" t="s">
        <v>368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</row>
    <row r="151" spans="2:25" ht="14.25">
      <c r="B151" t="s">
        <v>535</v>
      </c>
      <c r="C151" t="s">
        <v>370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</row>
    <row r="152" spans="2:25" ht="14.25">
      <c r="B152" t="s">
        <v>536</v>
      </c>
      <c r="C152" t="s">
        <v>372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</row>
    <row r="153" spans="2:25" ht="14.25">
      <c r="B153" t="s">
        <v>537</v>
      </c>
      <c r="C153" t="s">
        <v>374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</row>
    <row r="154" spans="2:25" ht="14.25">
      <c r="B154" t="s">
        <v>538</v>
      </c>
      <c r="C154" t="s">
        <v>376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</row>
    <row r="155" spans="2:25" ht="14.25">
      <c r="B155" t="s">
        <v>539</v>
      </c>
      <c r="C155" t="s">
        <v>540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</row>
    <row r="156" spans="2:25" ht="14.25">
      <c r="B156" t="s">
        <v>541</v>
      </c>
      <c r="C156" t="s">
        <v>542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</row>
    <row r="157" spans="2:25" ht="14.25">
      <c r="B157" t="s">
        <v>543</v>
      </c>
      <c r="C157" t="s">
        <v>382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</row>
    <row r="158" spans="2:25" ht="14.25">
      <c r="B158" t="s">
        <v>544</v>
      </c>
      <c r="C158" t="s">
        <v>384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</row>
    <row r="159" spans="2:25" ht="14.25">
      <c r="B159" t="s">
        <v>545</v>
      </c>
      <c r="C159" t="s">
        <v>388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</row>
    <row r="160" spans="2:25" ht="14.25">
      <c r="B160" t="s">
        <v>546</v>
      </c>
      <c r="C160" t="s">
        <v>390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</row>
    <row r="161" spans="2:25" ht="14.25">
      <c r="B161" t="s">
        <v>547</v>
      </c>
      <c r="C161" t="s">
        <v>548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</row>
    <row r="162" spans="2:25" ht="14.25">
      <c r="B162" t="s">
        <v>549</v>
      </c>
      <c r="C162" t="s">
        <v>404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</row>
    <row r="163" spans="2:25" ht="14.25">
      <c r="B163" t="s">
        <v>550</v>
      </c>
      <c r="C163" t="s">
        <v>406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</row>
    <row r="164" spans="2:25" ht="14.25">
      <c r="B164" t="s">
        <v>551</v>
      </c>
      <c r="C164" t="s">
        <v>408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</row>
    <row r="165" spans="2:25" ht="14.25">
      <c r="B165" t="s">
        <v>552</v>
      </c>
      <c r="C165" t="s">
        <v>553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</row>
    <row r="166" spans="2:25" ht="14.25">
      <c r="B166" t="s">
        <v>554</v>
      </c>
      <c r="C166" t="s">
        <v>555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</row>
    <row r="167" spans="2:25" ht="14.25">
      <c r="B167" t="s">
        <v>556</v>
      </c>
      <c r="C167" t="s">
        <v>414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</row>
    <row r="168" spans="2:25" ht="14.25">
      <c r="B168" t="s">
        <v>557</v>
      </c>
      <c r="C168" t="s">
        <v>416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</row>
    <row r="169" spans="2:25" ht="14.25">
      <c r="B169" t="s">
        <v>558</v>
      </c>
      <c r="C169" t="s">
        <v>418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</row>
    <row r="170" spans="2:25" ht="14.25">
      <c r="B170" t="s">
        <v>559</v>
      </c>
      <c r="C170" t="s">
        <v>420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</row>
    <row r="171" spans="2:25" ht="14.25">
      <c r="B171" t="s">
        <v>560</v>
      </c>
      <c r="C171" t="s">
        <v>422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</row>
    <row r="172" spans="2:25" ht="14.25">
      <c r="B172" t="s">
        <v>561</v>
      </c>
      <c r="C172" t="s">
        <v>424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</row>
    <row r="173" spans="2:25" ht="14.25">
      <c r="B173" t="s">
        <v>562</v>
      </c>
      <c r="C173" t="s">
        <v>428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</row>
    <row r="174" spans="2:25" ht="14.25">
      <c r="B174" t="s">
        <v>563</v>
      </c>
      <c r="C174" t="s">
        <v>432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</row>
    <row r="175" spans="2:25" ht="14.25">
      <c r="B175" s="69" t="s">
        <v>564</v>
      </c>
      <c r="C175" s="69" t="s">
        <v>434</v>
      </c>
      <c r="D175" s="69">
        <v>0</v>
      </c>
      <c r="E175" s="69">
        <v>0</v>
      </c>
      <c r="F175" s="69">
        <v>0</v>
      </c>
      <c r="G175" s="69">
        <v>0</v>
      </c>
      <c r="H175" s="69">
        <v>0</v>
      </c>
      <c r="I175" s="69">
        <v>0</v>
      </c>
      <c r="J175" s="69">
        <v>0</v>
      </c>
      <c r="K175" s="69">
        <v>0</v>
      </c>
      <c r="L175" s="69">
        <v>0</v>
      </c>
      <c r="M175" s="69">
        <v>0</v>
      </c>
      <c r="N175" s="69">
        <v>0</v>
      </c>
      <c r="O175" s="69">
        <v>0</v>
      </c>
      <c r="P175" s="69">
        <v>0</v>
      </c>
      <c r="Q175" s="69">
        <v>0</v>
      </c>
      <c r="R175" s="69">
        <v>0</v>
      </c>
      <c r="S175" s="69">
        <v>0</v>
      </c>
      <c r="T175" s="69">
        <v>0</v>
      </c>
      <c r="U175" s="69">
        <v>0</v>
      </c>
      <c r="V175" s="69">
        <v>0</v>
      </c>
      <c r="W175" s="69">
        <v>0</v>
      </c>
      <c r="X175" s="69">
        <v>0</v>
      </c>
      <c r="Y175" s="69">
        <v>0</v>
      </c>
    </row>
    <row r="176" spans="2:25" ht="14.25">
      <c r="B176" t="s">
        <v>565</v>
      </c>
      <c r="C176" t="s">
        <v>436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</row>
    <row r="177" spans="2:25" ht="14.25">
      <c r="B177" t="s">
        <v>566</v>
      </c>
      <c r="C177" t="s">
        <v>438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</row>
    <row r="178" spans="2:25" ht="14.25">
      <c r="B178" s="69" t="s">
        <v>567</v>
      </c>
      <c r="C178" s="69" t="s">
        <v>440</v>
      </c>
      <c r="D178" s="69">
        <v>0</v>
      </c>
      <c r="E178" s="69">
        <v>0</v>
      </c>
      <c r="F178" s="69">
        <v>0</v>
      </c>
      <c r="G178" s="69">
        <v>0</v>
      </c>
      <c r="H178" s="69">
        <v>0</v>
      </c>
      <c r="I178" s="69">
        <v>0</v>
      </c>
      <c r="J178" s="69">
        <v>0</v>
      </c>
      <c r="K178" s="69">
        <v>0</v>
      </c>
      <c r="L178" s="69">
        <v>0</v>
      </c>
      <c r="M178" s="69">
        <v>0</v>
      </c>
      <c r="N178" s="69">
        <v>0</v>
      </c>
      <c r="O178" s="69">
        <v>0</v>
      </c>
      <c r="P178" s="69">
        <v>0</v>
      </c>
      <c r="Q178" s="69">
        <v>0</v>
      </c>
      <c r="R178" s="69">
        <v>0</v>
      </c>
      <c r="S178" s="69">
        <v>0</v>
      </c>
      <c r="T178" s="69">
        <v>0</v>
      </c>
      <c r="U178" s="69">
        <v>0</v>
      </c>
      <c r="V178" s="69">
        <v>0</v>
      </c>
      <c r="W178" s="69">
        <v>0</v>
      </c>
      <c r="X178" s="69">
        <v>0</v>
      </c>
      <c r="Y178" s="69">
        <v>0</v>
      </c>
    </row>
    <row r="179" spans="2:25" ht="14.25">
      <c r="B179" t="s">
        <v>568</v>
      </c>
      <c r="C179" t="s">
        <v>442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</row>
    <row r="180" spans="2:25" ht="14.25">
      <c r="B180" t="s">
        <v>569</v>
      </c>
      <c r="C180" t="s">
        <v>444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</row>
    <row r="181" spans="2:25" ht="14.25">
      <c r="B181" t="s">
        <v>570</v>
      </c>
      <c r="C181" t="s">
        <v>446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</row>
    <row r="182" spans="2:25" ht="14.25">
      <c r="B182" t="s">
        <v>571</v>
      </c>
      <c r="C182" t="s">
        <v>448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</row>
    <row r="183" spans="2:25" ht="14.25">
      <c r="B183" t="s">
        <v>572</v>
      </c>
      <c r="C183" t="s">
        <v>444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</row>
    <row r="184" spans="2:25" ht="14.25">
      <c r="B184" t="s">
        <v>573</v>
      </c>
      <c r="C184" t="s">
        <v>451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</row>
    <row r="185" spans="2:25" ht="14.25">
      <c r="B185" t="s">
        <v>574</v>
      </c>
      <c r="C185" t="s">
        <v>453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</row>
    <row r="186" spans="2:25" ht="14.25">
      <c r="B186" t="s">
        <v>575</v>
      </c>
      <c r="C186" t="s">
        <v>455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</row>
    <row r="187" spans="2:25" ht="14.25">
      <c r="B187" t="s">
        <v>576</v>
      </c>
      <c r="C187" t="s">
        <v>460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</row>
    <row r="188" spans="2:25" ht="14.25">
      <c r="B188" t="s">
        <v>577</v>
      </c>
      <c r="C188" t="s">
        <v>460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</row>
    <row r="189" spans="2:25" ht="14.25">
      <c r="B189" t="s">
        <v>578</v>
      </c>
      <c r="C189" t="s">
        <v>462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</row>
    <row r="190" spans="2:25" ht="14.25">
      <c r="B190" t="s">
        <v>579</v>
      </c>
      <c r="C190" t="s">
        <v>580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</row>
    <row r="191" spans="2:25" ht="14.25">
      <c r="B191" s="69" t="s">
        <v>581</v>
      </c>
      <c r="C191" s="69" t="s">
        <v>466</v>
      </c>
      <c r="D191" s="69">
        <v>0</v>
      </c>
      <c r="E191" s="69">
        <v>0</v>
      </c>
      <c r="F191" s="69">
        <v>0</v>
      </c>
      <c r="G191" s="69">
        <v>0</v>
      </c>
      <c r="H191" s="69">
        <v>0</v>
      </c>
      <c r="I191" s="69">
        <v>0</v>
      </c>
      <c r="J191" s="69">
        <v>0</v>
      </c>
      <c r="K191" s="69">
        <v>0</v>
      </c>
      <c r="L191" s="69">
        <v>0</v>
      </c>
      <c r="M191" s="69">
        <v>0</v>
      </c>
      <c r="N191" s="69">
        <v>0</v>
      </c>
      <c r="O191" s="69">
        <v>0</v>
      </c>
      <c r="P191" s="69">
        <v>0</v>
      </c>
      <c r="Q191" s="69">
        <v>0</v>
      </c>
      <c r="R191" s="69">
        <v>0</v>
      </c>
      <c r="S191" s="69">
        <v>0</v>
      </c>
      <c r="T191" s="69">
        <v>0</v>
      </c>
      <c r="U191" s="69">
        <v>0</v>
      </c>
      <c r="V191" s="69">
        <v>0</v>
      </c>
      <c r="W191" s="69">
        <v>0</v>
      </c>
      <c r="X191" s="69">
        <v>0</v>
      </c>
      <c r="Y191" s="69">
        <v>0</v>
      </c>
    </row>
    <row r="192" spans="2:25" ht="14.25">
      <c r="B192" t="s">
        <v>582</v>
      </c>
      <c r="C192" t="s">
        <v>468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</row>
    <row r="193" spans="2:25" ht="14.25">
      <c r="B193" t="s">
        <v>583</v>
      </c>
      <c r="C193" t="s">
        <v>470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</row>
    <row r="194" spans="2:25" ht="14.25">
      <c r="B194" t="s">
        <v>584</v>
      </c>
      <c r="C194" t="s">
        <v>472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</row>
    <row r="195" spans="2:25" ht="14.25">
      <c r="B195" t="s">
        <v>585</v>
      </c>
      <c r="C195" t="s">
        <v>474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</row>
    <row r="196" spans="2:25" ht="14.25">
      <c r="B196" t="s">
        <v>586</v>
      </c>
      <c r="C196" t="s">
        <v>476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</row>
    <row r="197" spans="2:25" ht="14.25">
      <c r="B197" t="s">
        <v>587</v>
      </c>
      <c r="C197" t="s">
        <v>478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</row>
    <row r="198" spans="2:25" ht="14.25">
      <c r="B198" t="s">
        <v>588</v>
      </c>
      <c r="C198" t="s">
        <v>480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</row>
    <row r="199" spans="2:25" ht="14.25">
      <c r="B199" s="69" t="s">
        <v>589</v>
      </c>
      <c r="C199" s="69" t="s">
        <v>482</v>
      </c>
      <c r="D199" s="69">
        <v>0</v>
      </c>
      <c r="E199" s="69">
        <v>0</v>
      </c>
      <c r="F199" s="69">
        <v>0</v>
      </c>
      <c r="G199" s="69">
        <v>0</v>
      </c>
      <c r="H199" s="69">
        <v>0</v>
      </c>
      <c r="I199" s="69">
        <v>0</v>
      </c>
      <c r="J199" s="69">
        <v>0</v>
      </c>
      <c r="K199" s="69">
        <v>0</v>
      </c>
      <c r="L199" s="69">
        <v>0</v>
      </c>
      <c r="M199" s="69">
        <v>0</v>
      </c>
      <c r="N199" s="69">
        <v>0</v>
      </c>
      <c r="O199" s="69">
        <v>0</v>
      </c>
      <c r="P199" s="69">
        <v>0</v>
      </c>
      <c r="Q199" s="69">
        <v>0</v>
      </c>
      <c r="R199" s="69">
        <v>0</v>
      </c>
      <c r="S199" s="69">
        <v>0</v>
      </c>
      <c r="T199" s="69">
        <v>0</v>
      </c>
      <c r="U199" s="69">
        <v>0</v>
      </c>
      <c r="V199" s="69">
        <v>0</v>
      </c>
      <c r="W199" s="69">
        <v>0</v>
      </c>
      <c r="X199" s="69">
        <v>0</v>
      </c>
      <c r="Y199" s="69">
        <v>0</v>
      </c>
    </row>
    <row r="200" spans="2:25" ht="14.25">
      <c r="B200" t="s">
        <v>590</v>
      </c>
      <c r="C200" t="s">
        <v>484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</row>
    <row r="201" spans="2:25" ht="14.25">
      <c r="B201" t="s">
        <v>591</v>
      </c>
      <c r="C201" t="s">
        <v>486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</row>
    <row r="202" spans="2:25" ht="14.25">
      <c r="B202" t="s">
        <v>592</v>
      </c>
      <c r="C202" t="s">
        <v>488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</row>
    <row r="203" spans="2:25" ht="14.25">
      <c r="B203" t="s">
        <v>593</v>
      </c>
      <c r="C203" t="s">
        <v>490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</row>
    <row r="204" spans="2:25" ht="14.25">
      <c r="B204" t="s">
        <v>594</v>
      </c>
      <c r="C204" t="s">
        <v>492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</row>
    <row r="205" spans="2:25" ht="14.25">
      <c r="B205" t="s">
        <v>595</v>
      </c>
      <c r="C205" t="s">
        <v>494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</row>
    <row r="206" spans="2:25" ht="14.25">
      <c r="B206" t="s">
        <v>596</v>
      </c>
      <c r="C206" t="s">
        <v>496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</row>
    <row r="207" spans="2:25" ht="14.25">
      <c r="B207" s="70" t="s">
        <v>597</v>
      </c>
      <c r="C207" s="70" t="s">
        <v>598</v>
      </c>
      <c r="D207" s="70">
        <v>0</v>
      </c>
      <c r="E207" s="70">
        <v>0</v>
      </c>
      <c r="F207" s="70">
        <v>0</v>
      </c>
      <c r="G207" s="70">
        <v>0</v>
      </c>
      <c r="H207" s="70">
        <v>0</v>
      </c>
      <c r="I207" s="70">
        <v>0</v>
      </c>
      <c r="J207" s="70">
        <v>0</v>
      </c>
      <c r="K207" s="70">
        <v>0</v>
      </c>
      <c r="L207" s="70">
        <v>0</v>
      </c>
      <c r="M207" s="70">
        <v>0</v>
      </c>
      <c r="N207" s="70">
        <v>0</v>
      </c>
      <c r="O207" s="70">
        <v>0</v>
      </c>
      <c r="P207" s="70">
        <v>0</v>
      </c>
      <c r="Q207" s="70">
        <v>0</v>
      </c>
      <c r="R207" s="70">
        <v>0</v>
      </c>
      <c r="S207" s="70">
        <v>0</v>
      </c>
      <c r="T207" s="70">
        <v>0</v>
      </c>
      <c r="U207" s="70">
        <v>0</v>
      </c>
      <c r="V207" s="70">
        <v>0</v>
      </c>
      <c r="W207" s="70">
        <v>0</v>
      </c>
      <c r="X207" s="70">
        <v>0</v>
      </c>
      <c r="Y207" s="70">
        <v>0</v>
      </c>
    </row>
    <row r="208" spans="2:25" ht="14.25">
      <c r="B208" s="69" t="s">
        <v>599</v>
      </c>
      <c r="C208" s="69" t="s">
        <v>600</v>
      </c>
      <c r="D208" s="69">
        <v>0</v>
      </c>
      <c r="E208" s="69">
        <v>0</v>
      </c>
      <c r="F208" s="69">
        <v>0</v>
      </c>
      <c r="G208" s="69">
        <v>0</v>
      </c>
      <c r="H208" s="69">
        <v>0</v>
      </c>
      <c r="I208" s="69">
        <v>0</v>
      </c>
      <c r="J208" s="69">
        <v>0</v>
      </c>
      <c r="K208" s="69">
        <v>0</v>
      </c>
      <c r="L208" s="69">
        <v>0</v>
      </c>
      <c r="M208" s="69">
        <v>0</v>
      </c>
      <c r="N208" s="69">
        <v>0</v>
      </c>
      <c r="O208" s="69">
        <v>0</v>
      </c>
      <c r="P208" s="69">
        <v>0</v>
      </c>
      <c r="Q208" s="69">
        <v>0</v>
      </c>
      <c r="R208" s="69">
        <v>0</v>
      </c>
      <c r="S208" s="69">
        <v>0</v>
      </c>
      <c r="T208" s="69">
        <v>0</v>
      </c>
      <c r="U208" s="69">
        <v>0</v>
      </c>
      <c r="V208" s="69">
        <v>0</v>
      </c>
      <c r="W208" s="69">
        <v>0</v>
      </c>
      <c r="X208" s="69">
        <v>0</v>
      </c>
      <c r="Y208" s="69">
        <v>0</v>
      </c>
    </row>
    <row r="209" spans="2:25" ht="14.25">
      <c r="B209" s="69" t="s">
        <v>601</v>
      </c>
      <c r="C209" s="69" t="s">
        <v>602</v>
      </c>
      <c r="D209" s="69">
        <v>0</v>
      </c>
      <c r="E209" s="69">
        <v>0</v>
      </c>
      <c r="F209" s="69">
        <v>0</v>
      </c>
      <c r="G209" s="69">
        <v>0</v>
      </c>
      <c r="H209" s="69">
        <v>0</v>
      </c>
      <c r="I209" s="69">
        <v>0</v>
      </c>
      <c r="J209" s="69">
        <v>0</v>
      </c>
      <c r="K209" s="69">
        <v>0</v>
      </c>
      <c r="L209" s="69">
        <v>0</v>
      </c>
      <c r="M209" s="69">
        <v>0</v>
      </c>
      <c r="N209" s="69">
        <v>0</v>
      </c>
      <c r="O209" s="69">
        <v>0</v>
      </c>
      <c r="P209" s="69">
        <v>0</v>
      </c>
      <c r="Q209" s="69">
        <v>0</v>
      </c>
      <c r="R209" s="69">
        <v>0</v>
      </c>
      <c r="S209" s="69">
        <v>0</v>
      </c>
      <c r="T209" s="69">
        <v>0</v>
      </c>
      <c r="U209" s="69">
        <v>0</v>
      </c>
      <c r="V209" s="69">
        <v>0</v>
      </c>
      <c r="W209" s="69">
        <v>0</v>
      </c>
      <c r="X209" s="69">
        <v>0</v>
      </c>
      <c r="Y209" s="69">
        <v>0</v>
      </c>
    </row>
    <row r="210" spans="2:25" ht="14.25">
      <c r="B210" s="69" t="s">
        <v>603</v>
      </c>
      <c r="C210" s="69" t="s">
        <v>604</v>
      </c>
      <c r="D210" s="69">
        <v>0</v>
      </c>
      <c r="E210" s="69">
        <v>0</v>
      </c>
      <c r="F210" s="69">
        <v>0</v>
      </c>
      <c r="G210" s="69">
        <v>0</v>
      </c>
      <c r="H210" s="69">
        <v>0</v>
      </c>
      <c r="I210" s="69">
        <v>0</v>
      </c>
      <c r="J210" s="69">
        <v>0</v>
      </c>
      <c r="K210" s="69">
        <v>0</v>
      </c>
      <c r="L210" s="69">
        <v>0</v>
      </c>
      <c r="M210" s="69">
        <v>0</v>
      </c>
      <c r="N210" s="69">
        <v>0</v>
      </c>
      <c r="O210" s="69">
        <v>0</v>
      </c>
      <c r="P210" s="69">
        <v>0</v>
      </c>
      <c r="Q210" s="69">
        <v>0</v>
      </c>
      <c r="R210" s="69">
        <v>0</v>
      </c>
      <c r="S210" s="69">
        <v>0</v>
      </c>
      <c r="T210" s="69">
        <v>0</v>
      </c>
      <c r="U210" s="69">
        <v>0</v>
      </c>
      <c r="V210" s="69">
        <v>0</v>
      </c>
      <c r="W210" s="69">
        <v>0</v>
      </c>
      <c r="X210" s="69">
        <v>0</v>
      </c>
      <c r="Y210" s="69">
        <v>0</v>
      </c>
    </row>
    <row r="211" spans="2:25" ht="14.25">
      <c r="B211" s="69" t="s">
        <v>605</v>
      </c>
      <c r="C211" s="69" t="s">
        <v>606</v>
      </c>
      <c r="D211" s="69">
        <v>0</v>
      </c>
      <c r="E211" s="69">
        <v>0</v>
      </c>
      <c r="F211" s="69">
        <v>0</v>
      </c>
      <c r="G211" s="69">
        <v>0</v>
      </c>
      <c r="H211" s="69">
        <v>0</v>
      </c>
      <c r="I211" s="69">
        <v>0</v>
      </c>
      <c r="J211" s="69">
        <v>0</v>
      </c>
      <c r="K211" s="69">
        <v>0</v>
      </c>
      <c r="L211" s="69">
        <v>0</v>
      </c>
      <c r="M211" s="69">
        <v>0</v>
      </c>
      <c r="N211" s="69">
        <v>0</v>
      </c>
      <c r="O211" s="69">
        <v>0</v>
      </c>
      <c r="P211" s="69">
        <v>0</v>
      </c>
      <c r="Q211" s="69">
        <v>0</v>
      </c>
      <c r="R211" s="69">
        <v>0</v>
      </c>
      <c r="S211" s="69">
        <v>0</v>
      </c>
      <c r="T211" s="69">
        <v>0</v>
      </c>
      <c r="U211" s="69">
        <v>0</v>
      </c>
      <c r="V211" s="69">
        <v>0</v>
      </c>
      <c r="W211" s="69">
        <v>0</v>
      </c>
      <c r="X211" s="69">
        <v>0</v>
      </c>
      <c r="Y211" s="69">
        <v>0</v>
      </c>
    </row>
    <row r="212" spans="2:25" ht="14.25">
      <c r="B212" t="s">
        <v>607</v>
      </c>
      <c r="C212" t="s">
        <v>608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</row>
    <row r="213" spans="2:25" ht="14.25">
      <c r="B213" t="s">
        <v>609</v>
      </c>
      <c r="C213" t="s">
        <v>434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</row>
    <row r="214" spans="2:25" ht="14.25">
      <c r="B214" t="s">
        <v>610</v>
      </c>
      <c r="C214" t="s">
        <v>466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</row>
    <row r="215" spans="2:25" ht="14.25">
      <c r="B215" t="s">
        <v>611</v>
      </c>
      <c r="C215" t="s">
        <v>482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</row>
    <row r="216" spans="2:25" ht="14.25">
      <c r="B216" s="69" t="s">
        <v>612</v>
      </c>
      <c r="C216" s="69" t="s">
        <v>613</v>
      </c>
      <c r="D216" s="69">
        <v>0</v>
      </c>
      <c r="E216" s="69">
        <v>0</v>
      </c>
      <c r="F216" s="69">
        <v>0</v>
      </c>
      <c r="G216" s="69">
        <v>0</v>
      </c>
      <c r="H216" s="69">
        <v>0</v>
      </c>
      <c r="I216" s="69">
        <v>0</v>
      </c>
      <c r="J216" s="69">
        <v>0</v>
      </c>
      <c r="K216" s="69">
        <v>0</v>
      </c>
      <c r="L216" s="69">
        <v>0</v>
      </c>
      <c r="M216" s="69">
        <v>0</v>
      </c>
      <c r="N216" s="69">
        <v>0</v>
      </c>
      <c r="O216" s="69">
        <v>0</v>
      </c>
      <c r="P216" s="69">
        <v>0</v>
      </c>
      <c r="Q216" s="69">
        <v>0</v>
      </c>
      <c r="R216" s="69">
        <v>0</v>
      </c>
      <c r="S216" s="69">
        <v>0</v>
      </c>
      <c r="T216" s="69">
        <v>0</v>
      </c>
      <c r="U216" s="69">
        <v>0</v>
      </c>
      <c r="V216" s="69">
        <v>0</v>
      </c>
      <c r="W216" s="69">
        <v>0</v>
      </c>
      <c r="X216" s="69">
        <v>0</v>
      </c>
      <c r="Y216" s="69">
        <v>0</v>
      </c>
    </row>
    <row r="217" spans="2:25" ht="14.25">
      <c r="B217" s="69" t="s">
        <v>614</v>
      </c>
      <c r="C217" s="69" t="s">
        <v>615</v>
      </c>
      <c r="D217" s="69">
        <v>0</v>
      </c>
      <c r="E217" s="69">
        <v>0</v>
      </c>
      <c r="F217" s="69">
        <v>0</v>
      </c>
      <c r="G217" s="69">
        <v>0</v>
      </c>
      <c r="H217" s="69">
        <v>0</v>
      </c>
      <c r="I217" s="69">
        <v>0</v>
      </c>
      <c r="J217" s="69">
        <v>0</v>
      </c>
      <c r="K217" s="69">
        <v>0</v>
      </c>
      <c r="L217" s="69">
        <v>0</v>
      </c>
      <c r="M217" s="69">
        <v>0</v>
      </c>
      <c r="N217" s="69">
        <v>0</v>
      </c>
      <c r="O217" s="69">
        <v>0</v>
      </c>
      <c r="P217" s="69">
        <v>0</v>
      </c>
      <c r="Q217" s="69">
        <v>0</v>
      </c>
      <c r="R217" s="69">
        <v>0</v>
      </c>
      <c r="S217" s="69">
        <v>0</v>
      </c>
      <c r="T217" s="69">
        <v>0</v>
      </c>
      <c r="U217" s="69">
        <v>0</v>
      </c>
      <c r="V217" s="69">
        <v>0</v>
      </c>
      <c r="W217" s="69">
        <v>0</v>
      </c>
      <c r="X217" s="69">
        <v>0</v>
      </c>
      <c r="Y217" s="69">
        <v>0</v>
      </c>
    </row>
    <row r="218" spans="2:25" ht="14.25">
      <c r="B218" s="69" t="s">
        <v>616</v>
      </c>
      <c r="C218" s="69" t="s">
        <v>617</v>
      </c>
      <c r="D218" s="69">
        <v>0</v>
      </c>
      <c r="E218" s="69">
        <v>0</v>
      </c>
      <c r="F218" s="69">
        <v>0</v>
      </c>
      <c r="G218" s="69">
        <v>0</v>
      </c>
      <c r="H218" s="69">
        <v>0</v>
      </c>
      <c r="I218" s="69">
        <v>0</v>
      </c>
      <c r="J218" s="69">
        <v>0</v>
      </c>
      <c r="K218" s="69">
        <v>0</v>
      </c>
      <c r="L218" s="69">
        <v>0</v>
      </c>
      <c r="M218" s="69">
        <v>0</v>
      </c>
      <c r="N218" s="69">
        <v>0</v>
      </c>
      <c r="O218" s="69">
        <v>0</v>
      </c>
      <c r="P218" s="69">
        <v>0</v>
      </c>
      <c r="Q218" s="69">
        <v>0</v>
      </c>
      <c r="R218" s="69">
        <v>0</v>
      </c>
      <c r="S218" s="69">
        <v>0</v>
      </c>
      <c r="T218" s="69">
        <v>0</v>
      </c>
      <c r="U218" s="69">
        <v>0</v>
      </c>
      <c r="V218" s="69">
        <v>0</v>
      </c>
      <c r="W218" s="69">
        <v>0</v>
      </c>
      <c r="X218" s="69">
        <v>0</v>
      </c>
      <c r="Y218" s="69">
        <v>0</v>
      </c>
    </row>
    <row r="219" spans="2:25" ht="14.25">
      <c r="B219" s="69" t="s">
        <v>618</v>
      </c>
      <c r="C219" s="69" t="s">
        <v>50</v>
      </c>
      <c r="D219" s="69">
        <v>0</v>
      </c>
      <c r="E219" s="69">
        <v>0</v>
      </c>
      <c r="F219" s="69">
        <v>0</v>
      </c>
      <c r="G219" s="69">
        <v>0</v>
      </c>
      <c r="H219" s="69">
        <v>0</v>
      </c>
      <c r="I219" s="69">
        <v>0</v>
      </c>
      <c r="J219" s="69">
        <v>0</v>
      </c>
      <c r="K219" s="69">
        <v>0</v>
      </c>
      <c r="L219" s="69">
        <v>0</v>
      </c>
      <c r="M219" s="69">
        <v>0</v>
      </c>
      <c r="N219" s="69">
        <v>0</v>
      </c>
      <c r="O219" s="69">
        <v>0</v>
      </c>
      <c r="P219" s="69">
        <v>0</v>
      </c>
      <c r="Q219" s="69">
        <v>0</v>
      </c>
      <c r="R219" s="69">
        <v>0</v>
      </c>
      <c r="S219" s="69">
        <v>0</v>
      </c>
      <c r="T219" s="69">
        <v>0</v>
      </c>
      <c r="U219" s="69">
        <v>0</v>
      </c>
      <c r="V219" s="69">
        <v>0</v>
      </c>
      <c r="W219" s="69">
        <v>0</v>
      </c>
      <c r="X219" s="69">
        <v>0</v>
      </c>
      <c r="Y219" s="69">
        <v>0</v>
      </c>
    </row>
    <row r="220" spans="2:25" ht="14.25">
      <c r="B220" t="s">
        <v>619</v>
      </c>
      <c r="C220" t="s">
        <v>620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</row>
    <row r="221" spans="2:25" ht="14.25">
      <c r="B221" t="s">
        <v>621</v>
      </c>
      <c r="C221" t="s">
        <v>50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</row>
    <row r="222" spans="2:25" ht="14.25">
      <c r="B222" s="70" t="s">
        <v>622</v>
      </c>
      <c r="C222" s="70" t="s">
        <v>623</v>
      </c>
      <c r="D222" s="70">
        <v>0</v>
      </c>
      <c r="E222" s="70">
        <v>0</v>
      </c>
      <c r="F222" s="70">
        <v>0</v>
      </c>
      <c r="G222" s="70">
        <v>0</v>
      </c>
      <c r="H222" s="70">
        <v>0</v>
      </c>
      <c r="I222" s="70">
        <v>0</v>
      </c>
      <c r="J222" s="70">
        <v>0</v>
      </c>
      <c r="K222" s="70">
        <v>0</v>
      </c>
      <c r="L222" s="70">
        <v>0</v>
      </c>
      <c r="M222" s="70">
        <v>0</v>
      </c>
      <c r="N222" s="70">
        <v>0</v>
      </c>
      <c r="O222" s="70">
        <v>0</v>
      </c>
      <c r="P222" s="70">
        <v>0</v>
      </c>
      <c r="Q222" s="70">
        <v>0</v>
      </c>
      <c r="R222" s="70">
        <v>0</v>
      </c>
      <c r="S222" s="70">
        <v>0</v>
      </c>
      <c r="T222" s="70">
        <v>0</v>
      </c>
      <c r="U222" s="70">
        <v>0</v>
      </c>
      <c r="V222" s="70">
        <v>0</v>
      </c>
      <c r="W222" s="70">
        <v>0</v>
      </c>
      <c r="X222" s="70">
        <v>0</v>
      </c>
      <c r="Y222" s="70">
        <v>0</v>
      </c>
    </row>
    <row r="223" spans="2:25" ht="14.25">
      <c r="B223" s="69" t="s">
        <v>624</v>
      </c>
      <c r="C223" s="69" t="s">
        <v>625</v>
      </c>
      <c r="D223" s="69">
        <v>0</v>
      </c>
      <c r="E223" s="69">
        <v>0</v>
      </c>
      <c r="F223" s="69">
        <v>0</v>
      </c>
      <c r="G223" s="69">
        <v>0</v>
      </c>
      <c r="H223" s="69">
        <v>0</v>
      </c>
      <c r="I223" s="69">
        <v>0</v>
      </c>
      <c r="J223" s="69">
        <v>0</v>
      </c>
      <c r="K223" s="69">
        <v>0</v>
      </c>
      <c r="L223" s="69">
        <v>0</v>
      </c>
      <c r="M223" s="69">
        <v>0</v>
      </c>
      <c r="N223" s="69">
        <v>0</v>
      </c>
      <c r="O223" s="69">
        <v>0</v>
      </c>
      <c r="P223" s="69">
        <v>0</v>
      </c>
      <c r="Q223" s="69">
        <v>0</v>
      </c>
      <c r="R223" s="69">
        <v>0</v>
      </c>
      <c r="S223" s="69">
        <v>0</v>
      </c>
      <c r="T223" s="69">
        <v>0</v>
      </c>
      <c r="U223" s="69">
        <v>0</v>
      </c>
      <c r="V223" s="69">
        <v>0</v>
      </c>
      <c r="W223" s="69">
        <v>0</v>
      </c>
      <c r="X223" s="69">
        <v>0</v>
      </c>
      <c r="Y223" s="69">
        <v>0</v>
      </c>
    </row>
    <row r="224" spans="2:25" ht="14.25">
      <c r="B224" t="s">
        <v>626</v>
      </c>
      <c r="C224" t="s">
        <v>627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</row>
    <row r="225" spans="2:25" ht="14.25">
      <c r="B225" s="69" t="s">
        <v>628</v>
      </c>
      <c r="C225" s="69" t="s">
        <v>629</v>
      </c>
      <c r="D225" s="69">
        <v>0</v>
      </c>
      <c r="E225" s="69">
        <v>0</v>
      </c>
      <c r="F225" s="69">
        <v>0</v>
      </c>
      <c r="G225" s="69">
        <v>0</v>
      </c>
      <c r="H225" s="69">
        <v>0</v>
      </c>
      <c r="I225" s="69">
        <v>0</v>
      </c>
      <c r="J225" s="69">
        <v>0</v>
      </c>
      <c r="K225" s="69">
        <v>0</v>
      </c>
      <c r="L225" s="69">
        <v>0</v>
      </c>
      <c r="M225" s="69">
        <v>0</v>
      </c>
      <c r="N225" s="69">
        <v>0</v>
      </c>
      <c r="O225" s="69">
        <v>0</v>
      </c>
      <c r="P225" s="69">
        <v>0</v>
      </c>
      <c r="Q225" s="69">
        <v>0</v>
      </c>
      <c r="R225" s="69">
        <v>0</v>
      </c>
      <c r="S225" s="69">
        <v>0</v>
      </c>
      <c r="T225" s="69">
        <v>0</v>
      </c>
      <c r="U225" s="69">
        <v>0</v>
      </c>
      <c r="V225" s="69">
        <v>0</v>
      </c>
      <c r="W225" s="69">
        <v>0</v>
      </c>
      <c r="X225" s="69">
        <v>0</v>
      </c>
      <c r="Y225" s="69">
        <v>0</v>
      </c>
    </row>
    <row r="226" spans="2:25" ht="14.25">
      <c r="B226" t="s">
        <v>630</v>
      </c>
      <c r="C226" t="s">
        <v>631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</row>
    <row r="227" spans="2:25" ht="14.25">
      <c r="B227" t="s">
        <v>632</v>
      </c>
      <c r="C227" t="s">
        <v>633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</row>
    <row r="228" spans="2:25" ht="14.25">
      <c r="B228" t="s">
        <v>634</v>
      </c>
      <c r="C228" t="s">
        <v>635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</row>
    <row r="229" spans="2:25" ht="14.25">
      <c r="B229" s="69" t="s">
        <v>636</v>
      </c>
      <c r="C229" s="69" t="s">
        <v>637</v>
      </c>
      <c r="D229" s="69">
        <v>0</v>
      </c>
      <c r="E229" s="69">
        <v>0</v>
      </c>
      <c r="F229" s="69">
        <v>0</v>
      </c>
      <c r="G229" s="69">
        <v>0</v>
      </c>
      <c r="H229" s="69">
        <v>0</v>
      </c>
      <c r="I229" s="69">
        <v>0</v>
      </c>
      <c r="J229" s="69">
        <v>0</v>
      </c>
      <c r="K229" s="69">
        <v>0</v>
      </c>
      <c r="L229" s="69">
        <v>0</v>
      </c>
      <c r="M229" s="69">
        <v>0</v>
      </c>
      <c r="N229" s="69">
        <v>0</v>
      </c>
      <c r="O229" s="69">
        <v>0</v>
      </c>
      <c r="P229" s="69">
        <v>0</v>
      </c>
      <c r="Q229" s="69">
        <v>0</v>
      </c>
      <c r="R229" s="69">
        <v>0</v>
      </c>
      <c r="S229" s="69">
        <v>0</v>
      </c>
      <c r="T229" s="69">
        <v>0</v>
      </c>
      <c r="U229" s="69">
        <v>0</v>
      </c>
      <c r="V229" s="69">
        <v>0</v>
      </c>
      <c r="W229" s="69">
        <v>0</v>
      </c>
      <c r="X229" s="69">
        <v>0</v>
      </c>
      <c r="Y229" s="69">
        <v>0</v>
      </c>
    </row>
    <row r="230" spans="2:25" ht="14.25">
      <c r="B230" s="67" t="s">
        <v>638</v>
      </c>
      <c r="C230" s="67" t="s">
        <v>639</v>
      </c>
      <c r="D230" s="67">
        <v>0</v>
      </c>
      <c r="E230" s="67">
        <v>0</v>
      </c>
      <c r="F230" s="67">
        <v>0</v>
      </c>
      <c r="G230" s="67">
        <v>0</v>
      </c>
      <c r="H230" s="67">
        <v>0</v>
      </c>
      <c r="I230" s="67">
        <v>0</v>
      </c>
      <c r="J230" s="67">
        <v>0</v>
      </c>
      <c r="K230" s="67">
        <v>0</v>
      </c>
      <c r="L230" s="67">
        <v>0</v>
      </c>
      <c r="M230" s="67">
        <v>0</v>
      </c>
      <c r="N230" s="67">
        <v>0</v>
      </c>
      <c r="O230" s="67">
        <v>0</v>
      </c>
      <c r="P230" s="67">
        <v>0</v>
      </c>
      <c r="Q230" s="67">
        <v>0</v>
      </c>
      <c r="R230" s="67">
        <v>0</v>
      </c>
      <c r="S230" s="67">
        <v>0</v>
      </c>
      <c r="T230" s="67">
        <v>0</v>
      </c>
      <c r="U230" s="67">
        <v>0</v>
      </c>
      <c r="V230" s="67">
        <v>0</v>
      </c>
      <c r="W230" s="67">
        <v>0</v>
      </c>
      <c r="X230" s="67">
        <v>0</v>
      </c>
      <c r="Y230" s="67">
        <v>0</v>
      </c>
    </row>
    <row r="231" spans="2:25" ht="14.25">
      <c r="B231" s="70" t="s">
        <v>640</v>
      </c>
      <c r="C231" s="70" t="s">
        <v>641</v>
      </c>
      <c r="D231" s="70">
        <v>0</v>
      </c>
      <c r="E231" s="70">
        <v>0</v>
      </c>
      <c r="F231" s="70">
        <v>0</v>
      </c>
      <c r="G231" s="70">
        <v>0</v>
      </c>
      <c r="H231" s="70">
        <v>0</v>
      </c>
      <c r="I231" s="70">
        <v>0</v>
      </c>
      <c r="J231" s="70">
        <v>0</v>
      </c>
      <c r="K231" s="70">
        <v>0</v>
      </c>
      <c r="L231" s="70">
        <v>0</v>
      </c>
      <c r="M231" s="70">
        <v>0</v>
      </c>
      <c r="N231" s="70">
        <v>0</v>
      </c>
      <c r="O231" s="70">
        <v>0</v>
      </c>
      <c r="P231" s="70">
        <v>0</v>
      </c>
      <c r="Q231" s="70">
        <v>0</v>
      </c>
      <c r="R231" s="70">
        <v>0</v>
      </c>
      <c r="S231" s="70">
        <v>0</v>
      </c>
      <c r="T231" s="70">
        <v>0</v>
      </c>
      <c r="U231" s="70">
        <v>0</v>
      </c>
      <c r="V231" s="70">
        <v>0</v>
      </c>
      <c r="W231" s="70">
        <v>0</v>
      </c>
      <c r="X231" s="70">
        <v>0</v>
      </c>
      <c r="Y231" s="70">
        <v>0</v>
      </c>
    </row>
    <row r="232" spans="2:25" ht="14.25">
      <c r="B232" s="69" t="s">
        <v>642</v>
      </c>
      <c r="C232" s="69" t="s">
        <v>643</v>
      </c>
      <c r="D232" s="69">
        <v>0</v>
      </c>
      <c r="E232" s="69">
        <v>0</v>
      </c>
      <c r="F232" s="69">
        <v>0</v>
      </c>
      <c r="G232" s="69">
        <v>0</v>
      </c>
      <c r="H232" s="69">
        <v>0</v>
      </c>
      <c r="I232" s="69">
        <v>0</v>
      </c>
      <c r="J232" s="69">
        <v>0</v>
      </c>
      <c r="K232" s="69">
        <v>0</v>
      </c>
      <c r="L232" s="69">
        <v>0</v>
      </c>
      <c r="M232" s="69">
        <v>0</v>
      </c>
      <c r="N232" s="69">
        <v>0</v>
      </c>
      <c r="O232" s="69">
        <v>0</v>
      </c>
      <c r="P232" s="69">
        <v>0</v>
      </c>
      <c r="Q232" s="69">
        <v>0</v>
      </c>
      <c r="R232" s="69">
        <v>0</v>
      </c>
      <c r="S232" s="69">
        <v>0</v>
      </c>
      <c r="T232" s="69">
        <v>0</v>
      </c>
      <c r="U232" s="69">
        <v>0</v>
      </c>
      <c r="V232" s="69">
        <v>0</v>
      </c>
      <c r="W232" s="69">
        <v>0</v>
      </c>
      <c r="X232" s="69">
        <v>0</v>
      </c>
      <c r="Y232" s="69">
        <v>0</v>
      </c>
    </row>
    <row r="233" spans="2:25" ht="14.25">
      <c r="B233" s="69" t="s">
        <v>644</v>
      </c>
      <c r="C233" s="69" t="s">
        <v>645</v>
      </c>
      <c r="D233" s="69">
        <v>0</v>
      </c>
      <c r="E233" s="69">
        <v>0</v>
      </c>
      <c r="F233" s="69">
        <v>0</v>
      </c>
      <c r="G233" s="69">
        <v>0</v>
      </c>
      <c r="H233" s="69">
        <v>0</v>
      </c>
      <c r="I233" s="69">
        <v>0</v>
      </c>
      <c r="J233" s="69">
        <v>0</v>
      </c>
      <c r="K233" s="69">
        <v>0</v>
      </c>
      <c r="L233" s="69">
        <v>0</v>
      </c>
      <c r="M233" s="69">
        <v>0</v>
      </c>
      <c r="N233" s="69">
        <v>0</v>
      </c>
      <c r="O233" s="69">
        <v>0</v>
      </c>
      <c r="P233" s="69">
        <v>0</v>
      </c>
      <c r="Q233" s="69">
        <v>0</v>
      </c>
      <c r="R233" s="69">
        <v>0</v>
      </c>
      <c r="S233" s="69">
        <v>0</v>
      </c>
      <c r="T233" s="69">
        <v>0</v>
      </c>
      <c r="U233" s="69">
        <v>0</v>
      </c>
      <c r="V233" s="69">
        <v>0</v>
      </c>
      <c r="W233" s="69">
        <v>0</v>
      </c>
      <c r="X233" s="69">
        <v>0</v>
      </c>
      <c r="Y233" s="69">
        <v>0</v>
      </c>
    </row>
    <row r="234" spans="2:25" ht="14.25">
      <c r="B234" s="70" t="s">
        <v>646</v>
      </c>
      <c r="C234" s="70" t="s">
        <v>647</v>
      </c>
      <c r="D234" s="70">
        <v>0</v>
      </c>
      <c r="E234" s="70">
        <v>0</v>
      </c>
      <c r="F234" s="70">
        <v>0</v>
      </c>
      <c r="G234" s="70">
        <v>0</v>
      </c>
      <c r="H234" s="70">
        <v>0</v>
      </c>
      <c r="I234" s="70">
        <v>0</v>
      </c>
      <c r="J234" s="70">
        <v>0</v>
      </c>
      <c r="K234" s="70">
        <v>0</v>
      </c>
      <c r="L234" s="70">
        <v>0</v>
      </c>
      <c r="M234" s="70">
        <v>0</v>
      </c>
      <c r="N234" s="70">
        <v>0</v>
      </c>
      <c r="O234" s="70">
        <v>0</v>
      </c>
      <c r="P234" s="70">
        <v>0</v>
      </c>
      <c r="Q234" s="70">
        <v>0</v>
      </c>
      <c r="R234" s="70">
        <v>0</v>
      </c>
      <c r="S234" s="70">
        <v>0</v>
      </c>
      <c r="T234" s="70">
        <v>0</v>
      </c>
      <c r="U234" s="70">
        <v>0</v>
      </c>
      <c r="V234" s="70">
        <v>0</v>
      </c>
      <c r="W234" s="70">
        <v>0</v>
      </c>
      <c r="X234" s="70">
        <v>0</v>
      </c>
      <c r="Y234" s="70">
        <v>0</v>
      </c>
    </row>
    <row r="235" spans="2:25" ht="14.25">
      <c r="B235" s="69" t="s">
        <v>648</v>
      </c>
      <c r="C235" s="69" t="s">
        <v>649</v>
      </c>
      <c r="D235" s="69">
        <v>0</v>
      </c>
      <c r="E235" s="69">
        <v>0</v>
      </c>
      <c r="F235" s="69">
        <v>0</v>
      </c>
      <c r="G235" s="69">
        <v>0</v>
      </c>
      <c r="H235" s="69">
        <v>0</v>
      </c>
      <c r="I235" s="69">
        <v>0</v>
      </c>
      <c r="J235" s="69">
        <v>0</v>
      </c>
      <c r="K235" s="69">
        <v>0</v>
      </c>
      <c r="L235" s="69">
        <v>0</v>
      </c>
      <c r="M235" s="69">
        <v>0</v>
      </c>
      <c r="N235" s="69">
        <v>0</v>
      </c>
      <c r="O235" s="69">
        <v>0</v>
      </c>
      <c r="P235" s="69">
        <v>0</v>
      </c>
      <c r="Q235" s="69">
        <v>0</v>
      </c>
      <c r="R235" s="69">
        <v>0</v>
      </c>
      <c r="S235" s="69">
        <v>0</v>
      </c>
      <c r="T235" s="69">
        <v>0</v>
      </c>
      <c r="U235" s="69">
        <v>0</v>
      </c>
      <c r="V235" s="69">
        <v>0</v>
      </c>
      <c r="W235" s="69">
        <v>0</v>
      </c>
      <c r="X235" s="69">
        <v>0</v>
      </c>
      <c r="Y235" s="69">
        <v>0</v>
      </c>
    </row>
    <row r="236" spans="2:25" ht="14.25">
      <c r="B236" s="69" t="s">
        <v>650</v>
      </c>
      <c r="C236" s="69" t="s">
        <v>651</v>
      </c>
      <c r="D236" s="69">
        <v>0</v>
      </c>
      <c r="E236" s="69">
        <v>0</v>
      </c>
      <c r="F236" s="69">
        <v>0</v>
      </c>
      <c r="G236" s="69">
        <v>0</v>
      </c>
      <c r="H236" s="69">
        <v>0</v>
      </c>
      <c r="I236" s="69">
        <v>0</v>
      </c>
      <c r="J236" s="69">
        <v>0</v>
      </c>
      <c r="K236" s="69">
        <v>0</v>
      </c>
      <c r="L236" s="69">
        <v>0</v>
      </c>
      <c r="M236" s="69">
        <v>0</v>
      </c>
      <c r="N236" s="69">
        <v>0</v>
      </c>
      <c r="O236" s="69">
        <v>0</v>
      </c>
      <c r="P236" s="69">
        <v>0</v>
      </c>
      <c r="Q236" s="69">
        <v>0</v>
      </c>
      <c r="R236" s="69">
        <v>0</v>
      </c>
      <c r="S236" s="69">
        <v>0</v>
      </c>
      <c r="T236" s="69">
        <v>0</v>
      </c>
      <c r="U236" s="69">
        <v>0</v>
      </c>
      <c r="V236" s="69">
        <v>0</v>
      </c>
      <c r="W236" s="69">
        <v>0</v>
      </c>
      <c r="X236" s="69">
        <v>0</v>
      </c>
      <c r="Y236" s="69">
        <v>0</v>
      </c>
    </row>
    <row r="237" spans="2:25" ht="14.25">
      <c r="B237" s="69" t="s">
        <v>652</v>
      </c>
      <c r="C237" s="69" t="s">
        <v>653</v>
      </c>
      <c r="D237" s="69">
        <v>0</v>
      </c>
      <c r="E237" s="69">
        <v>0</v>
      </c>
      <c r="F237" s="69">
        <v>0</v>
      </c>
      <c r="G237" s="69">
        <v>0</v>
      </c>
      <c r="H237" s="69">
        <v>0</v>
      </c>
      <c r="I237" s="69">
        <v>0</v>
      </c>
      <c r="J237" s="69">
        <v>0</v>
      </c>
      <c r="K237" s="69">
        <v>0</v>
      </c>
      <c r="L237" s="69">
        <v>0</v>
      </c>
      <c r="M237" s="69">
        <v>0</v>
      </c>
      <c r="N237" s="69">
        <v>0</v>
      </c>
      <c r="O237" s="69">
        <v>0</v>
      </c>
      <c r="P237" s="69">
        <v>0</v>
      </c>
      <c r="Q237" s="69">
        <v>0</v>
      </c>
      <c r="R237" s="69">
        <v>0</v>
      </c>
      <c r="S237" s="69">
        <v>0</v>
      </c>
      <c r="T237" s="69">
        <v>0</v>
      </c>
      <c r="U237" s="69">
        <v>0</v>
      </c>
      <c r="V237" s="69">
        <v>0</v>
      </c>
      <c r="W237" s="69">
        <v>0</v>
      </c>
      <c r="X237" s="69">
        <v>0</v>
      </c>
      <c r="Y237" s="69">
        <v>0</v>
      </c>
    </row>
    <row r="238" spans="2:25" ht="14.25">
      <c r="B238" s="70" t="s">
        <v>654</v>
      </c>
      <c r="C238" s="70" t="s">
        <v>655</v>
      </c>
      <c r="D238" s="70">
        <v>0</v>
      </c>
      <c r="E238" s="70">
        <v>0</v>
      </c>
      <c r="F238" s="70">
        <v>0</v>
      </c>
      <c r="G238" s="70">
        <v>0</v>
      </c>
      <c r="H238" s="70">
        <v>0</v>
      </c>
      <c r="I238" s="70">
        <v>0</v>
      </c>
      <c r="J238" s="70">
        <v>0</v>
      </c>
      <c r="K238" s="70">
        <v>0</v>
      </c>
      <c r="L238" s="70">
        <v>0</v>
      </c>
      <c r="M238" s="70">
        <v>0</v>
      </c>
      <c r="N238" s="70">
        <v>0</v>
      </c>
      <c r="O238" s="70">
        <v>0</v>
      </c>
      <c r="P238" s="70">
        <v>0</v>
      </c>
      <c r="Q238" s="70">
        <v>0</v>
      </c>
      <c r="R238" s="70">
        <v>0</v>
      </c>
      <c r="S238" s="70">
        <v>0</v>
      </c>
      <c r="T238" s="70">
        <v>0</v>
      </c>
      <c r="U238" s="70">
        <v>0</v>
      </c>
      <c r="V238" s="70">
        <v>0</v>
      </c>
      <c r="W238" s="70">
        <v>0</v>
      </c>
      <c r="X238" s="70">
        <v>0</v>
      </c>
      <c r="Y238" s="70">
        <v>0</v>
      </c>
    </row>
    <row r="239" spans="2:25" ht="14.25">
      <c r="B239" s="69" t="s">
        <v>656</v>
      </c>
      <c r="C239" s="69" t="s">
        <v>657</v>
      </c>
      <c r="D239" s="69">
        <v>0</v>
      </c>
      <c r="E239" s="69">
        <v>0</v>
      </c>
      <c r="F239" s="69">
        <v>0</v>
      </c>
      <c r="G239" s="69">
        <v>0</v>
      </c>
      <c r="H239" s="69">
        <v>0</v>
      </c>
      <c r="I239" s="69">
        <v>0</v>
      </c>
      <c r="J239" s="69">
        <v>0</v>
      </c>
      <c r="K239" s="69">
        <v>0</v>
      </c>
      <c r="L239" s="69">
        <v>0</v>
      </c>
      <c r="M239" s="69">
        <v>0</v>
      </c>
      <c r="N239" s="69">
        <v>0</v>
      </c>
      <c r="O239" s="69">
        <v>0</v>
      </c>
      <c r="P239" s="69">
        <v>0</v>
      </c>
      <c r="Q239" s="69">
        <v>0</v>
      </c>
      <c r="R239" s="69">
        <v>0</v>
      </c>
      <c r="S239" s="69">
        <v>0</v>
      </c>
      <c r="T239" s="69">
        <v>0</v>
      </c>
      <c r="U239" s="69">
        <v>0</v>
      </c>
      <c r="V239" s="69">
        <v>0</v>
      </c>
      <c r="W239" s="69">
        <v>0</v>
      </c>
      <c r="X239" s="69">
        <v>0</v>
      </c>
      <c r="Y239" s="69">
        <v>0</v>
      </c>
    </row>
    <row r="240" spans="2:25" ht="14.25">
      <c r="B240" s="69" t="s">
        <v>658</v>
      </c>
      <c r="C240" s="69" t="s">
        <v>659</v>
      </c>
      <c r="D240" s="69">
        <v>0</v>
      </c>
      <c r="E240" s="69">
        <v>0</v>
      </c>
      <c r="F240" s="69">
        <v>0</v>
      </c>
      <c r="G240" s="69">
        <v>0</v>
      </c>
      <c r="H240" s="69">
        <v>0</v>
      </c>
      <c r="I240" s="69">
        <v>0</v>
      </c>
      <c r="J240" s="69">
        <v>0</v>
      </c>
      <c r="K240" s="69">
        <v>0</v>
      </c>
      <c r="L240" s="69">
        <v>0</v>
      </c>
      <c r="M240" s="69">
        <v>0</v>
      </c>
      <c r="N240" s="69">
        <v>0</v>
      </c>
      <c r="O240" s="69">
        <v>0</v>
      </c>
      <c r="P240" s="69">
        <v>0</v>
      </c>
      <c r="Q240" s="69">
        <v>0</v>
      </c>
      <c r="R240" s="69">
        <v>0</v>
      </c>
      <c r="S240" s="69">
        <v>0</v>
      </c>
      <c r="T240" s="69">
        <v>0</v>
      </c>
      <c r="U240" s="69">
        <v>0</v>
      </c>
      <c r="V240" s="69">
        <v>0</v>
      </c>
      <c r="W240" s="69">
        <v>0</v>
      </c>
      <c r="X240" s="69">
        <v>0</v>
      </c>
      <c r="Y240" s="69">
        <v>0</v>
      </c>
    </row>
    <row r="241" spans="2:25" ht="14.25">
      <c r="B241" s="69" t="s">
        <v>660</v>
      </c>
      <c r="C241" s="69" t="s">
        <v>661</v>
      </c>
      <c r="D241" s="69">
        <v>0</v>
      </c>
      <c r="E241" s="69">
        <v>0</v>
      </c>
      <c r="F241" s="69">
        <v>0</v>
      </c>
      <c r="G241" s="69">
        <v>0</v>
      </c>
      <c r="H241" s="69">
        <v>0</v>
      </c>
      <c r="I241" s="69">
        <v>0</v>
      </c>
      <c r="J241" s="69">
        <v>0</v>
      </c>
      <c r="K241" s="69">
        <v>0</v>
      </c>
      <c r="L241" s="69">
        <v>0</v>
      </c>
      <c r="M241" s="69">
        <v>0</v>
      </c>
      <c r="N241" s="69">
        <v>0</v>
      </c>
      <c r="O241" s="69">
        <v>0</v>
      </c>
      <c r="P241" s="69">
        <v>0</v>
      </c>
      <c r="Q241" s="69">
        <v>0</v>
      </c>
      <c r="R241" s="69">
        <v>0</v>
      </c>
      <c r="S241" s="69">
        <v>0</v>
      </c>
      <c r="T241" s="69">
        <v>0</v>
      </c>
      <c r="U241" s="69">
        <v>0</v>
      </c>
      <c r="V241" s="69">
        <v>0</v>
      </c>
      <c r="W241" s="69">
        <v>0</v>
      </c>
      <c r="X241" s="69">
        <v>0</v>
      </c>
      <c r="Y241" s="69">
        <v>0</v>
      </c>
    </row>
    <row r="242" spans="2:25" ht="14.25">
      <c r="B242" s="69" t="s">
        <v>662</v>
      </c>
      <c r="C242" s="69" t="s">
        <v>663</v>
      </c>
      <c r="D242" s="69">
        <v>0</v>
      </c>
      <c r="E242" s="69">
        <v>0</v>
      </c>
      <c r="F242" s="69">
        <v>0</v>
      </c>
      <c r="G242" s="69">
        <v>0</v>
      </c>
      <c r="H242" s="69">
        <v>0</v>
      </c>
      <c r="I242" s="69">
        <v>0</v>
      </c>
      <c r="J242" s="69">
        <v>0</v>
      </c>
      <c r="K242" s="69">
        <v>0</v>
      </c>
      <c r="L242" s="69">
        <v>0</v>
      </c>
      <c r="M242" s="69">
        <v>0</v>
      </c>
      <c r="N242" s="69">
        <v>0</v>
      </c>
      <c r="O242" s="69">
        <v>0</v>
      </c>
      <c r="P242" s="69">
        <v>0</v>
      </c>
      <c r="Q242" s="69">
        <v>0</v>
      </c>
      <c r="R242" s="69">
        <v>0</v>
      </c>
      <c r="S242" s="69">
        <v>0</v>
      </c>
      <c r="T242" s="69">
        <v>0</v>
      </c>
      <c r="U242" s="69">
        <v>0</v>
      </c>
      <c r="V242" s="69">
        <v>0</v>
      </c>
      <c r="W242" s="69">
        <v>0</v>
      </c>
      <c r="X242" s="69">
        <v>0</v>
      </c>
      <c r="Y242" s="69">
        <v>0</v>
      </c>
    </row>
    <row r="243" spans="2:25" ht="14.25">
      <c r="B243" s="70" t="s">
        <v>664</v>
      </c>
      <c r="C243" s="70" t="s">
        <v>665</v>
      </c>
      <c r="D243" s="70">
        <v>0</v>
      </c>
      <c r="E243" s="70">
        <v>0</v>
      </c>
      <c r="F243" s="70">
        <v>0</v>
      </c>
      <c r="G243" s="70">
        <v>0</v>
      </c>
      <c r="H243" s="70">
        <v>0</v>
      </c>
      <c r="I243" s="70">
        <v>0</v>
      </c>
      <c r="J243" s="70">
        <v>0</v>
      </c>
      <c r="K243" s="70">
        <v>0</v>
      </c>
      <c r="L243" s="70">
        <v>0</v>
      </c>
      <c r="M243" s="70">
        <v>0</v>
      </c>
      <c r="N243" s="70">
        <v>0</v>
      </c>
      <c r="O243" s="70">
        <v>0</v>
      </c>
      <c r="P243" s="70">
        <v>0</v>
      </c>
      <c r="Q243" s="70">
        <v>0</v>
      </c>
      <c r="R243" s="70">
        <v>0</v>
      </c>
      <c r="S243" s="70">
        <v>0</v>
      </c>
      <c r="T243" s="70">
        <v>0</v>
      </c>
      <c r="U243" s="70">
        <v>0</v>
      </c>
      <c r="V243" s="70">
        <v>0</v>
      </c>
      <c r="W243" s="70">
        <v>0</v>
      </c>
      <c r="X243" s="70">
        <v>0</v>
      </c>
      <c r="Y243" s="70">
        <v>0</v>
      </c>
    </row>
    <row r="244" spans="2:25" ht="14.25">
      <c r="B244" s="69" t="s">
        <v>666</v>
      </c>
      <c r="C244" s="69" t="s">
        <v>667</v>
      </c>
      <c r="D244" s="69">
        <v>0</v>
      </c>
      <c r="E244" s="69">
        <v>0</v>
      </c>
      <c r="F244" s="69">
        <v>0</v>
      </c>
      <c r="G244" s="69">
        <v>0</v>
      </c>
      <c r="H244" s="69">
        <v>0</v>
      </c>
      <c r="I244" s="69">
        <v>0</v>
      </c>
      <c r="J244" s="69">
        <v>0</v>
      </c>
      <c r="K244" s="69">
        <v>0</v>
      </c>
      <c r="L244" s="69">
        <v>0</v>
      </c>
      <c r="M244" s="69">
        <v>0</v>
      </c>
      <c r="N244" s="69">
        <v>0</v>
      </c>
      <c r="O244" s="69">
        <v>0</v>
      </c>
      <c r="P244" s="69">
        <v>0</v>
      </c>
      <c r="Q244" s="69">
        <v>0</v>
      </c>
      <c r="R244" s="69">
        <v>0</v>
      </c>
      <c r="S244" s="69">
        <v>0</v>
      </c>
      <c r="T244" s="69">
        <v>0</v>
      </c>
      <c r="U244" s="69">
        <v>0</v>
      </c>
      <c r="V244" s="69">
        <v>0</v>
      </c>
      <c r="W244" s="69">
        <v>0</v>
      </c>
      <c r="X244" s="69">
        <v>0</v>
      </c>
      <c r="Y244" s="69">
        <v>0</v>
      </c>
    </row>
    <row r="245" spans="2:25" ht="14.25">
      <c r="B245" s="69" t="s">
        <v>668</v>
      </c>
      <c r="C245" s="69" t="s">
        <v>669</v>
      </c>
      <c r="D245" s="69">
        <v>0</v>
      </c>
      <c r="E245" s="69">
        <v>0</v>
      </c>
      <c r="F245" s="69">
        <v>0</v>
      </c>
      <c r="G245" s="69">
        <v>0</v>
      </c>
      <c r="H245" s="69">
        <v>0</v>
      </c>
      <c r="I245" s="69">
        <v>0</v>
      </c>
      <c r="J245" s="69">
        <v>0</v>
      </c>
      <c r="K245" s="69">
        <v>0</v>
      </c>
      <c r="L245" s="69">
        <v>0</v>
      </c>
      <c r="M245" s="69">
        <v>0</v>
      </c>
      <c r="N245" s="69">
        <v>0</v>
      </c>
      <c r="O245" s="69">
        <v>0</v>
      </c>
      <c r="P245" s="69">
        <v>0</v>
      </c>
      <c r="Q245" s="69">
        <v>0</v>
      </c>
      <c r="R245" s="69">
        <v>0</v>
      </c>
      <c r="S245" s="69">
        <v>0</v>
      </c>
      <c r="T245" s="69">
        <v>0</v>
      </c>
      <c r="U245" s="69">
        <v>0</v>
      </c>
      <c r="V245" s="69">
        <v>0</v>
      </c>
      <c r="W245" s="69">
        <v>0</v>
      </c>
      <c r="X245" s="69">
        <v>0</v>
      </c>
      <c r="Y245" s="69">
        <v>0</v>
      </c>
    </row>
    <row r="246" spans="2:25" ht="14.25">
      <c r="B246" s="69" t="s">
        <v>670</v>
      </c>
      <c r="C246" s="69" t="s">
        <v>671</v>
      </c>
      <c r="D246" s="69">
        <v>0</v>
      </c>
      <c r="E246" s="69">
        <v>0</v>
      </c>
      <c r="F246" s="69">
        <v>0</v>
      </c>
      <c r="G246" s="69">
        <v>0</v>
      </c>
      <c r="H246" s="69">
        <v>0</v>
      </c>
      <c r="I246" s="69">
        <v>0</v>
      </c>
      <c r="J246" s="69">
        <v>0</v>
      </c>
      <c r="K246" s="69">
        <v>0</v>
      </c>
      <c r="L246" s="69">
        <v>0</v>
      </c>
      <c r="M246" s="69">
        <v>0</v>
      </c>
      <c r="N246" s="69">
        <v>0</v>
      </c>
      <c r="O246" s="69">
        <v>0</v>
      </c>
      <c r="P246" s="69">
        <v>0</v>
      </c>
      <c r="Q246" s="69">
        <v>0</v>
      </c>
      <c r="R246" s="69">
        <v>0</v>
      </c>
      <c r="S246" s="69">
        <v>0</v>
      </c>
      <c r="T246" s="69">
        <v>0</v>
      </c>
      <c r="U246" s="69">
        <v>0</v>
      </c>
      <c r="V246" s="69">
        <v>0</v>
      </c>
      <c r="W246" s="69">
        <v>0</v>
      </c>
      <c r="X246" s="69">
        <v>0</v>
      </c>
      <c r="Y246" s="69">
        <v>0</v>
      </c>
    </row>
    <row r="247" spans="2:25" ht="14.25">
      <c r="B247" s="69" t="s">
        <v>672</v>
      </c>
      <c r="C247" s="69" t="s">
        <v>673</v>
      </c>
      <c r="D247" s="69">
        <v>0</v>
      </c>
      <c r="E247" s="69">
        <v>0</v>
      </c>
      <c r="F247" s="69">
        <v>0</v>
      </c>
      <c r="G247" s="69">
        <v>0</v>
      </c>
      <c r="H247" s="69">
        <v>0</v>
      </c>
      <c r="I247" s="69">
        <v>0</v>
      </c>
      <c r="J247" s="69">
        <v>0</v>
      </c>
      <c r="K247" s="69">
        <v>0</v>
      </c>
      <c r="L247" s="69">
        <v>0</v>
      </c>
      <c r="M247" s="69">
        <v>0</v>
      </c>
      <c r="N247" s="69">
        <v>0</v>
      </c>
      <c r="O247" s="69">
        <v>0</v>
      </c>
      <c r="P247" s="69">
        <v>0</v>
      </c>
      <c r="Q247" s="69">
        <v>0</v>
      </c>
      <c r="R247" s="69">
        <v>0</v>
      </c>
      <c r="S247" s="69">
        <v>0</v>
      </c>
      <c r="T247" s="69">
        <v>0</v>
      </c>
      <c r="U247" s="69">
        <v>0</v>
      </c>
      <c r="V247" s="69">
        <v>0</v>
      </c>
      <c r="W247" s="69">
        <v>0</v>
      </c>
      <c r="X247" s="69">
        <v>0</v>
      </c>
      <c r="Y247" s="69">
        <v>0</v>
      </c>
    </row>
    <row r="248" spans="2:25" ht="14.25">
      <c r="B248" s="69" t="s">
        <v>674</v>
      </c>
      <c r="C248" s="69" t="s">
        <v>675</v>
      </c>
      <c r="D248" s="69">
        <v>0</v>
      </c>
      <c r="E248" s="69">
        <v>0</v>
      </c>
      <c r="F248" s="69">
        <v>0</v>
      </c>
      <c r="G248" s="69">
        <v>0</v>
      </c>
      <c r="H248" s="69">
        <v>0</v>
      </c>
      <c r="I248" s="69">
        <v>0</v>
      </c>
      <c r="J248" s="69">
        <v>0</v>
      </c>
      <c r="K248" s="69">
        <v>0</v>
      </c>
      <c r="L248" s="69">
        <v>0</v>
      </c>
      <c r="M248" s="69">
        <v>0</v>
      </c>
      <c r="N248" s="69">
        <v>0</v>
      </c>
      <c r="O248" s="69">
        <v>0</v>
      </c>
      <c r="P248" s="69">
        <v>0</v>
      </c>
      <c r="Q248" s="69">
        <v>0</v>
      </c>
      <c r="R248" s="69">
        <v>0</v>
      </c>
      <c r="S248" s="69">
        <v>0</v>
      </c>
      <c r="T248" s="69">
        <v>0</v>
      </c>
      <c r="U248" s="69">
        <v>0</v>
      </c>
      <c r="V248" s="69">
        <v>0</v>
      </c>
      <c r="W248" s="69">
        <v>0</v>
      </c>
      <c r="X248" s="69">
        <v>0</v>
      </c>
      <c r="Y248" s="69">
        <v>0</v>
      </c>
    </row>
    <row r="249" spans="2:25" ht="14.25">
      <c r="B249" s="69" t="s">
        <v>676</v>
      </c>
      <c r="C249" s="69" t="s">
        <v>677</v>
      </c>
      <c r="D249" s="69">
        <v>0</v>
      </c>
      <c r="E249" s="69">
        <v>0</v>
      </c>
      <c r="F249" s="69">
        <v>0</v>
      </c>
      <c r="G249" s="69">
        <v>0</v>
      </c>
      <c r="H249" s="69">
        <v>0</v>
      </c>
      <c r="I249" s="69">
        <v>0</v>
      </c>
      <c r="J249" s="69">
        <v>0</v>
      </c>
      <c r="K249" s="69">
        <v>0</v>
      </c>
      <c r="L249" s="69">
        <v>0</v>
      </c>
      <c r="M249" s="69">
        <v>0</v>
      </c>
      <c r="N249" s="69">
        <v>0</v>
      </c>
      <c r="O249" s="69">
        <v>0</v>
      </c>
      <c r="P249" s="69">
        <v>0</v>
      </c>
      <c r="Q249" s="69">
        <v>0</v>
      </c>
      <c r="R249" s="69">
        <v>0</v>
      </c>
      <c r="S249" s="69">
        <v>0</v>
      </c>
      <c r="T249" s="69">
        <v>0</v>
      </c>
      <c r="U249" s="69">
        <v>0</v>
      </c>
      <c r="V249" s="69">
        <v>0</v>
      </c>
      <c r="W249" s="69">
        <v>0</v>
      </c>
      <c r="X249" s="69">
        <v>0</v>
      </c>
      <c r="Y249" s="69">
        <v>0</v>
      </c>
    </row>
    <row r="250" spans="2:25" ht="14.25">
      <c r="B250" s="69" t="s">
        <v>678</v>
      </c>
      <c r="C250" s="69" t="s">
        <v>679</v>
      </c>
      <c r="D250" s="69">
        <v>0</v>
      </c>
      <c r="E250" s="69">
        <v>0</v>
      </c>
      <c r="F250" s="69">
        <v>0</v>
      </c>
      <c r="G250" s="69">
        <v>0</v>
      </c>
      <c r="H250" s="69">
        <v>0</v>
      </c>
      <c r="I250" s="69">
        <v>0</v>
      </c>
      <c r="J250" s="69">
        <v>0</v>
      </c>
      <c r="K250" s="69">
        <v>0</v>
      </c>
      <c r="L250" s="69">
        <v>0</v>
      </c>
      <c r="M250" s="69">
        <v>0</v>
      </c>
      <c r="N250" s="69">
        <v>0</v>
      </c>
      <c r="O250" s="69">
        <v>0</v>
      </c>
      <c r="P250" s="69">
        <v>0</v>
      </c>
      <c r="Q250" s="69">
        <v>0</v>
      </c>
      <c r="R250" s="69">
        <v>0</v>
      </c>
      <c r="S250" s="69">
        <v>0</v>
      </c>
      <c r="T250" s="69">
        <v>0</v>
      </c>
      <c r="U250" s="69">
        <v>0</v>
      </c>
      <c r="V250" s="69">
        <v>0</v>
      </c>
      <c r="W250" s="69">
        <v>0</v>
      </c>
      <c r="X250" s="69">
        <v>0</v>
      </c>
      <c r="Y250" s="69">
        <v>0</v>
      </c>
    </row>
    <row r="251" spans="2:25" ht="14.25">
      <c r="B251" s="69" t="s">
        <v>680</v>
      </c>
      <c r="C251" s="69" t="s">
        <v>681</v>
      </c>
      <c r="D251" s="69">
        <v>0</v>
      </c>
      <c r="E251" s="69">
        <v>0</v>
      </c>
      <c r="F251" s="69">
        <v>0</v>
      </c>
      <c r="G251" s="69">
        <v>0</v>
      </c>
      <c r="H251" s="69">
        <v>0</v>
      </c>
      <c r="I251" s="69">
        <v>0</v>
      </c>
      <c r="J251" s="69">
        <v>0</v>
      </c>
      <c r="K251" s="69">
        <v>0</v>
      </c>
      <c r="L251" s="69">
        <v>0</v>
      </c>
      <c r="M251" s="69">
        <v>0</v>
      </c>
      <c r="N251" s="69">
        <v>0</v>
      </c>
      <c r="O251" s="69">
        <v>0</v>
      </c>
      <c r="P251" s="69">
        <v>0</v>
      </c>
      <c r="Q251" s="69">
        <v>0</v>
      </c>
      <c r="R251" s="69">
        <v>0</v>
      </c>
      <c r="S251" s="69">
        <v>0</v>
      </c>
      <c r="T251" s="69">
        <v>0</v>
      </c>
      <c r="U251" s="69">
        <v>0</v>
      </c>
      <c r="V251" s="69">
        <v>0</v>
      </c>
      <c r="W251" s="69">
        <v>0</v>
      </c>
      <c r="X251" s="69">
        <v>0</v>
      </c>
      <c r="Y251" s="69">
        <v>0</v>
      </c>
    </row>
    <row r="252" spans="2:25" ht="14.25">
      <c r="B252" s="69" t="s">
        <v>682</v>
      </c>
      <c r="C252" s="69" t="s">
        <v>683</v>
      </c>
      <c r="D252" s="69">
        <v>0</v>
      </c>
      <c r="E252" s="69">
        <v>0</v>
      </c>
      <c r="F252" s="69">
        <v>0</v>
      </c>
      <c r="G252" s="69">
        <v>0</v>
      </c>
      <c r="H252" s="69">
        <v>0</v>
      </c>
      <c r="I252" s="69">
        <v>0</v>
      </c>
      <c r="J252" s="69">
        <v>0</v>
      </c>
      <c r="K252" s="69">
        <v>0</v>
      </c>
      <c r="L252" s="69">
        <v>0</v>
      </c>
      <c r="M252" s="69">
        <v>0</v>
      </c>
      <c r="N252" s="69">
        <v>0</v>
      </c>
      <c r="O252" s="69">
        <v>0</v>
      </c>
      <c r="P252" s="69">
        <v>0</v>
      </c>
      <c r="Q252" s="69">
        <v>0</v>
      </c>
      <c r="R252" s="69">
        <v>0</v>
      </c>
      <c r="S252" s="69">
        <v>0</v>
      </c>
      <c r="T252" s="69">
        <v>0</v>
      </c>
      <c r="U252" s="69">
        <v>0</v>
      </c>
      <c r="V252" s="69">
        <v>0</v>
      </c>
      <c r="W252" s="69">
        <v>0</v>
      </c>
      <c r="X252" s="69">
        <v>0</v>
      </c>
      <c r="Y252" s="69">
        <v>0</v>
      </c>
    </row>
    <row r="253" spans="2:25" ht="14.25">
      <c r="B253" s="69" t="s">
        <v>684</v>
      </c>
      <c r="C253" s="69" t="s">
        <v>685</v>
      </c>
      <c r="D253" s="69">
        <v>0</v>
      </c>
      <c r="E253" s="69">
        <v>0</v>
      </c>
      <c r="F253" s="69">
        <v>0</v>
      </c>
      <c r="G253" s="69">
        <v>0</v>
      </c>
      <c r="H253" s="69">
        <v>0</v>
      </c>
      <c r="I253" s="69">
        <v>0</v>
      </c>
      <c r="J253" s="69">
        <v>0</v>
      </c>
      <c r="K253" s="69">
        <v>0</v>
      </c>
      <c r="L253" s="69">
        <v>0</v>
      </c>
      <c r="M253" s="69">
        <v>0</v>
      </c>
      <c r="N253" s="69">
        <v>0</v>
      </c>
      <c r="O253" s="69">
        <v>0</v>
      </c>
      <c r="P253" s="69">
        <v>0</v>
      </c>
      <c r="Q253" s="69">
        <v>0</v>
      </c>
      <c r="R253" s="69">
        <v>0</v>
      </c>
      <c r="S253" s="69">
        <v>0</v>
      </c>
      <c r="T253" s="69">
        <v>0</v>
      </c>
      <c r="U253" s="69">
        <v>0</v>
      </c>
      <c r="V253" s="69">
        <v>0</v>
      </c>
      <c r="W253" s="69">
        <v>0</v>
      </c>
      <c r="X253" s="69">
        <v>0</v>
      </c>
      <c r="Y253" s="69">
        <v>0</v>
      </c>
    </row>
    <row r="254" spans="2:25" ht="14.25">
      <c r="B254" s="69" t="s">
        <v>686</v>
      </c>
      <c r="C254" s="69" t="s">
        <v>687</v>
      </c>
      <c r="D254" s="69">
        <v>0</v>
      </c>
      <c r="E254" s="69">
        <v>0</v>
      </c>
      <c r="F254" s="69">
        <v>0</v>
      </c>
      <c r="G254" s="69">
        <v>0</v>
      </c>
      <c r="H254" s="69">
        <v>0</v>
      </c>
      <c r="I254" s="69">
        <v>0</v>
      </c>
      <c r="J254" s="69">
        <v>0</v>
      </c>
      <c r="K254" s="69">
        <v>0</v>
      </c>
      <c r="L254" s="69">
        <v>0</v>
      </c>
      <c r="M254" s="69">
        <v>0</v>
      </c>
      <c r="N254" s="69">
        <v>0</v>
      </c>
      <c r="O254" s="69">
        <v>0</v>
      </c>
      <c r="P254" s="69">
        <v>0</v>
      </c>
      <c r="Q254" s="69">
        <v>0</v>
      </c>
      <c r="R254" s="69">
        <v>0</v>
      </c>
      <c r="S254" s="69">
        <v>0</v>
      </c>
      <c r="T254" s="69">
        <v>0</v>
      </c>
      <c r="U254" s="69">
        <v>0</v>
      </c>
      <c r="V254" s="69">
        <v>0</v>
      </c>
      <c r="W254" s="69">
        <v>0</v>
      </c>
      <c r="X254" s="69">
        <v>0</v>
      </c>
      <c r="Y254" s="69">
        <v>0</v>
      </c>
    </row>
    <row r="255" spans="2:25" ht="14.25">
      <c r="B255" s="69" t="s">
        <v>688</v>
      </c>
      <c r="C255" s="69" t="s">
        <v>689</v>
      </c>
      <c r="D255" s="69">
        <v>0</v>
      </c>
      <c r="E255" s="69">
        <v>0</v>
      </c>
      <c r="F255" s="69">
        <v>0</v>
      </c>
      <c r="G255" s="69">
        <v>0</v>
      </c>
      <c r="H255" s="69">
        <v>0</v>
      </c>
      <c r="I255" s="69">
        <v>0</v>
      </c>
      <c r="J255" s="69">
        <v>0</v>
      </c>
      <c r="K255" s="69">
        <v>0</v>
      </c>
      <c r="L255" s="69">
        <v>0</v>
      </c>
      <c r="M255" s="69">
        <v>0</v>
      </c>
      <c r="N255" s="69">
        <v>0</v>
      </c>
      <c r="O255" s="69">
        <v>0</v>
      </c>
      <c r="P255" s="69">
        <v>0</v>
      </c>
      <c r="Q255" s="69">
        <v>0</v>
      </c>
      <c r="R255" s="69">
        <v>0</v>
      </c>
      <c r="S255" s="69">
        <v>0</v>
      </c>
      <c r="T255" s="69">
        <v>0</v>
      </c>
      <c r="U255" s="69">
        <v>0</v>
      </c>
      <c r="V255" s="69">
        <v>0</v>
      </c>
      <c r="W255" s="69">
        <v>0</v>
      </c>
      <c r="X255" s="69">
        <v>0</v>
      </c>
      <c r="Y255" s="69">
        <v>0</v>
      </c>
    </row>
    <row r="256" spans="2:25" ht="14.25">
      <c r="B256" s="69" t="s">
        <v>690</v>
      </c>
      <c r="C256" s="69" t="s">
        <v>691</v>
      </c>
      <c r="D256" s="69">
        <v>0</v>
      </c>
      <c r="E256" s="69">
        <v>0</v>
      </c>
      <c r="F256" s="69">
        <v>0</v>
      </c>
      <c r="G256" s="69">
        <v>0</v>
      </c>
      <c r="H256" s="69">
        <v>0</v>
      </c>
      <c r="I256" s="69">
        <v>0</v>
      </c>
      <c r="J256" s="69">
        <v>0</v>
      </c>
      <c r="K256" s="69">
        <v>0</v>
      </c>
      <c r="L256" s="69">
        <v>0</v>
      </c>
      <c r="M256" s="69">
        <v>0</v>
      </c>
      <c r="N256" s="69">
        <v>0</v>
      </c>
      <c r="O256" s="69">
        <v>0</v>
      </c>
      <c r="P256" s="69">
        <v>0</v>
      </c>
      <c r="Q256" s="69">
        <v>0</v>
      </c>
      <c r="R256" s="69">
        <v>0</v>
      </c>
      <c r="S256" s="69">
        <v>0</v>
      </c>
      <c r="T256" s="69">
        <v>0</v>
      </c>
      <c r="U256" s="69">
        <v>0</v>
      </c>
      <c r="V256" s="69">
        <v>0</v>
      </c>
      <c r="W256" s="69">
        <v>0</v>
      </c>
      <c r="X256" s="69">
        <v>0</v>
      </c>
      <c r="Y256" s="69">
        <v>0</v>
      </c>
    </row>
    <row r="257" spans="2:25" ht="14.25">
      <c r="B257" s="69" t="s">
        <v>692</v>
      </c>
      <c r="C257" s="69" t="s">
        <v>693</v>
      </c>
      <c r="D257" s="69">
        <v>0</v>
      </c>
      <c r="E257" s="69">
        <v>0</v>
      </c>
      <c r="F257" s="69">
        <v>0</v>
      </c>
      <c r="G257" s="69">
        <v>0</v>
      </c>
      <c r="H257" s="69">
        <v>0</v>
      </c>
      <c r="I257" s="69">
        <v>0</v>
      </c>
      <c r="J257" s="69">
        <v>0</v>
      </c>
      <c r="K257" s="69">
        <v>0</v>
      </c>
      <c r="L257" s="69">
        <v>0</v>
      </c>
      <c r="M257" s="69">
        <v>0</v>
      </c>
      <c r="N257" s="69">
        <v>0</v>
      </c>
      <c r="O257" s="69">
        <v>0</v>
      </c>
      <c r="P257" s="69">
        <v>0</v>
      </c>
      <c r="Q257" s="69">
        <v>0</v>
      </c>
      <c r="R257" s="69">
        <v>0</v>
      </c>
      <c r="S257" s="69">
        <v>0</v>
      </c>
      <c r="T257" s="69">
        <v>0</v>
      </c>
      <c r="U257" s="69">
        <v>0</v>
      </c>
      <c r="V257" s="69">
        <v>0</v>
      </c>
      <c r="W257" s="69">
        <v>0</v>
      </c>
      <c r="X257" s="69">
        <v>0</v>
      </c>
      <c r="Y257" s="69">
        <v>0</v>
      </c>
    </row>
    <row r="258" spans="2:25" ht="14.25">
      <c r="B258" s="69" t="s">
        <v>694</v>
      </c>
      <c r="C258" s="69" t="s">
        <v>695</v>
      </c>
      <c r="D258" s="69">
        <v>0</v>
      </c>
      <c r="E258" s="69">
        <v>0</v>
      </c>
      <c r="F258" s="69">
        <v>0</v>
      </c>
      <c r="G258" s="69">
        <v>0</v>
      </c>
      <c r="H258" s="69">
        <v>0</v>
      </c>
      <c r="I258" s="69">
        <v>0</v>
      </c>
      <c r="J258" s="69">
        <v>0</v>
      </c>
      <c r="K258" s="69">
        <v>0</v>
      </c>
      <c r="L258" s="69">
        <v>0</v>
      </c>
      <c r="M258" s="69">
        <v>0</v>
      </c>
      <c r="N258" s="69">
        <v>0</v>
      </c>
      <c r="O258" s="69">
        <v>0</v>
      </c>
      <c r="P258" s="69">
        <v>0</v>
      </c>
      <c r="Q258" s="69">
        <v>0</v>
      </c>
      <c r="R258" s="69">
        <v>0</v>
      </c>
      <c r="S258" s="69">
        <v>0</v>
      </c>
      <c r="T258" s="69">
        <v>0</v>
      </c>
      <c r="U258" s="69">
        <v>0</v>
      </c>
      <c r="V258" s="69">
        <v>0</v>
      </c>
      <c r="W258" s="69">
        <v>0</v>
      </c>
      <c r="X258" s="69">
        <v>0</v>
      </c>
      <c r="Y258" s="69">
        <v>0</v>
      </c>
    </row>
    <row r="259" spans="2:25" ht="14.25">
      <c r="B259" s="69" t="s">
        <v>696</v>
      </c>
      <c r="C259" s="69" t="s">
        <v>697</v>
      </c>
      <c r="D259" s="69">
        <v>0</v>
      </c>
      <c r="E259" s="69">
        <v>0</v>
      </c>
      <c r="F259" s="69">
        <v>0</v>
      </c>
      <c r="G259" s="69">
        <v>0</v>
      </c>
      <c r="H259" s="69">
        <v>0</v>
      </c>
      <c r="I259" s="69">
        <v>0</v>
      </c>
      <c r="J259" s="69">
        <v>0</v>
      </c>
      <c r="K259" s="69">
        <v>0</v>
      </c>
      <c r="L259" s="69">
        <v>0</v>
      </c>
      <c r="M259" s="69">
        <v>0</v>
      </c>
      <c r="N259" s="69">
        <v>0</v>
      </c>
      <c r="O259" s="69">
        <v>0</v>
      </c>
      <c r="P259" s="69">
        <v>0</v>
      </c>
      <c r="Q259" s="69">
        <v>0</v>
      </c>
      <c r="R259" s="69">
        <v>0</v>
      </c>
      <c r="S259" s="69">
        <v>0</v>
      </c>
      <c r="T259" s="69">
        <v>0</v>
      </c>
      <c r="U259" s="69">
        <v>0</v>
      </c>
      <c r="V259" s="69">
        <v>0</v>
      </c>
      <c r="W259" s="69">
        <v>0</v>
      </c>
      <c r="X259" s="69">
        <v>0</v>
      </c>
      <c r="Y259" s="69">
        <v>0</v>
      </c>
    </row>
    <row r="260" spans="2:25" ht="14.25">
      <c r="B260" s="69" t="s">
        <v>698</v>
      </c>
      <c r="C260" s="69" t="s">
        <v>44</v>
      </c>
      <c r="D260" s="69">
        <v>0</v>
      </c>
      <c r="E260" s="69">
        <v>0</v>
      </c>
      <c r="F260" s="69">
        <v>0</v>
      </c>
      <c r="G260" s="69">
        <v>0</v>
      </c>
      <c r="H260" s="69">
        <v>0</v>
      </c>
      <c r="I260" s="69">
        <v>0</v>
      </c>
      <c r="J260" s="69">
        <v>0</v>
      </c>
      <c r="K260" s="69">
        <v>0</v>
      </c>
      <c r="L260" s="69">
        <v>0</v>
      </c>
      <c r="M260" s="69">
        <v>0</v>
      </c>
      <c r="N260" s="69">
        <v>0</v>
      </c>
      <c r="O260" s="69">
        <v>0</v>
      </c>
      <c r="P260" s="69">
        <v>0</v>
      </c>
      <c r="Q260" s="69">
        <v>0</v>
      </c>
      <c r="R260" s="69">
        <v>0</v>
      </c>
      <c r="S260" s="69">
        <v>0</v>
      </c>
      <c r="T260" s="69">
        <v>0</v>
      </c>
      <c r="U260" s="69">
        <v>0</v>
      </c>
      <c r="V260" s="69">
        <v>0</v>
      </c>
      <c r="W260" s="69">
        <v>0</v>
      </c>
      <c r="X260" s="69">
        <v>0</v>
      </c>
      <c r="Y260" s="69">
        <v>0</v>
      </c>
    </row>
    <row r="261" spans="2:25" ht="14.25">
      <c r="B261" s="70" t="s">
        <v>699</v>
      </c>
      <c r="C261" s="70" t="s">
        <v>700</v>
      </c>
      <c r="D261" s="70">
        <v>0</v>
      </c>
      <c r="E261" s="70">
        <v>0</v>
      </c>
      <c r="F261" s="70">
        <v>0</v>
      </c>
      <c r="G261" s="70">
        <v>0</v>
      </c>
      <c r="H261" s="70">
        <v>0</v>
      </c>
      <c r="I261" s="70">
        <v>0</v>
      </c>
      <c r="J261" s="70">
        <v>0</v>
      </c>
      <c r="K261" s="70">
        <v>0</v>
      </c>
      <c r="L261" s="70">
        <v>0</v>
      </c>
      <c r="M261" s="70">
        <v>0</v>
      </c>
      <c r="N261" s="70">
        <v>0</v>
      </c>
      <c r="O261" s="70">
        <v>0</v>
      </c>
      <c r="P261" s="70">
        <v>0</v>
      </c>
      <c r="Q261" s="70">
        <v>0</v>
      </c>
      <c r="R261" s="70">
        <v>0</v>
      </c>
      <c r="S261" s="70">
        <v>0</v>
      </c>
      <c r="T261" s="70">
        <v>0</v>
      </c>
      <c r="U261" s="70">
        <v>0</v>
      </c>
      <c r="V261" s="70">
        <v>0</v>
      </c>
      <c r="W261" s="70">
        <v>0</v>
      </c>
      <c r="X261" s="70">
        <v>0</v>
      </c>
      <c r="Y261" s="70">
        <v>0</v>
      </c>
    </row>
    <row r="262" spans="2:25" ht="14.25">
      <c r="B262" s="69" t="s">
        <v>701</v>
      </c>
      <c r="C262" s="69" t="s">
        <v>702</v>
      </c>
      <c r="D262" s="69">
        <v>0</v>
      </c>
      <c r="E262" s="69">
        <v>0</v>
      </c>
      <c r="F262" s="69">
        <v>0</v>
      </c>
      <c r="G262" s="69">
        <v>0</v>
      </c>
      <c r="H262" s="69">
        <v>0</v>
      </c>
      <c r="I262" s="69">
        <v>0</v>
      </c>
      <c r="J262" s="69">
        <v>0</v>
      </c>
      <c r="K262" s="69">
        <v>0</v>
      </c>
      <c r="L262" s="69">
        <v>0</v>
      </c>
      <c r="M262" s="69">
        <v>0</v>
      </c>
      <c r="N262" s="69">
        <v>0</v>
      </c>
      <c r="O262" s="69">
        <v>0</v>
      </c>
      <c r="P262" s="69">
        <v>0</v>
      </c>
      <c r="Q262" s="69">
        <v>0</v>
      </c>
      <c r="R262" s="69">
        <v>0</v>
      </c>
      <c r="S262" s="69">
        <v>0</v>
      </c>
      <c r="T262" s="69">
        <v>0</v>
      </c>
      <c r="U262" s="69">
        <v>0</v>
      </c>
      <c r="V262" s="69">
        <v>0</v>
      </c>
      <c r="W262" s="69">
        <v>0</v>
      </c>
      <c r="X262" s="69">
        <v>0</v>
      </c>
      <c r="Y262" s="69">
        <v>0</v>
      </c>
    </row>
    <row r="263" spans="2:25" ht="14.25">
      <c r="B263" s="69" t="s">
        <v>703</v>
      </c>
      <c r="C263" s="69" t="s">
        <v>704</v>
      </c>
      <c r="D263" s="69">
        <v>0</v>
      </c>
      <c r="E263" s="69">
        <v>0</v>
      </c>
      <c r="F263" s="69">
        <v>0</v>
      </c>
      <c r="G263" s="69">
        <v>0</v>
      </c>
      <c r="H263" s="69">
        <v>0</v>
      </c>
      <c r="I263" s="69">
        <v>0</v>
      </c>
      <c r="J263" s="69">
        <v>0</v>
      </c>
      <c r="K263" s="69">
        <v>0</v>
      </c>
      <c r="L263" s="69">
        <v>0</v>
      </c>
      <c r="M263" s="69">
        <v>0</v>
      </c>
      <c r="N263" s="69">
        <v>0</v>
      </c>
      <c r="O263" s="69">
        <v>0</v>
      </c>
      <c r="P263" s="69">
        <v>0</v>
      </c>
      <c r="Q263" s="69">
        <v>0</v>
      </c>
      <c r="R263" s="69">
        <v>0</v>
      </c>
      <c r="S263" s="69">
        <v>0</v>
      </c>
      <c r="T263" s="69">
        <v>0</v>
      </c>
      <c r="U263" s="69">
        <v>0</v>
      </c>
      <c r="V263" s="69">
        <v>0</v>
      </c>
      <c r="W263" s="69">
        <v>0</v>
      </c>
      <c r="X263" s="69">
        <v>0</v>
      </c>
      <c r="Y263" s="69">
        <v>0</v>
      </c>
    </row>
    <row r="264" spans="2:25" ht="14.25">
      <c r="B264" s="69" t="s">
        <v>705</v>
      </c>
      <c r="C264" s="69" t="s">
        <v>706</v>
      </c>
      <c r="D264" s="69">
        <v>0</v>
      </c>
      <c r="E264" s="69">
        <v>0</v>
      </c>
      <c r="F264" s="69">
        <v>0</v>
      </c>
      <c r="G264" s="69">
        <v>0</v>
      </c>
      <c r="H264" s="69">
        <v>0</v>
      </c>
      <c r="I264" s="69">
        <v>0</v>
      </c>
      <c r="J264" s="69">
        <v>0</v>
      </c>
      <c r="K264" s="69">
        <v>0</v>
      </c>
      <c r="L264" s="69">
        <v>0</v>
      </c>
      <c r="M264" s="69">
        <v>0</v>
      </c>
      <c r="N264" s="69">
        <v>0</v>
      </c>
      <c r="O264" s="69">
        <v>0</v>
      </c>
      <c r="P264" s="69">
        <v>0</v>
      </c>
      <c r="Q264" s="69">
        <v>0</v>
      </c>
      <c r="R264" s="69">
        <v>0</v>
      </c>
      <c r="S264" s="69">
        <v>0</v>
      </c>
      <c r="T264" s="69">
        <v>0</v>
      </c>
      <c r="U264" s="69">
        <v>0</v>
      </c>
      <c r="V264" s="69">
        <v>0</v>
      </c>
      <c r="W264" s="69">
        <v>0</v>
      </c>
      <c r="X264" s="69">
        <v>0</v>
      </c>
      <c r="Y264" s="69">
        <v>0</v>
      </c>
    </row>
    <row r="265" spans="2:25" ht="14.25">
      <c r="B265" s="69" t="s">
        <v>707</v>
      </c>
      <c r="C265" s="69" t="s">
        <v>708</v>
      </c>
      <c r="D265" s="69">
        <v>0</v>
      </c>
      <c r="E265" s="69">
        <v>0</v>
      </c>
      <c r="F265" s="69">
        <v>0</v>
      </c>
      <c r="G265" s="69">
        <v>0</v>
      </c>
      <c r="H265" s="69">
        <v>0</v>
      </c>
      <c r="I265" s="69">
        <v>0</v>
      </c>
      <c r="J265" s="69">
        <v>0</v>
      </c>
      <c r="K265" s="69">
        <v>0</v>
      </c>
      <c r="L265" s="69">
        <v>0</v>
      </c>
      <c r="M265" s="69">
        <v>0</v>
      </c>
      <c r="N265" s="69">
        <v>0</v>
      </c>
      <c r="O265" s="69">
        <v>0</v>
      </c>
      <c r="P265" s="69">
        <v>0</v>
      </c>
      <c r="Q265" s="69">
        <v>0</v>
      </c>
      <c r="R265" s="69">
        <v>0</v>
      </c>
      <c r="S265" s="69">
        <v>0</v>
      </c>
      <c r="T265" s="69">
        <v>0</v>
      </c>
      <c r="U265" s="69">
        <v>0</v>
      </c>
      <c r="V265" s="69">
        <v>0</v>
      </c>
      <c r="W265" s="69">
        <v>0</v>
      </c>
      <c r="X265" s="69">
        <v>0</v>
      </c>
      <c r="Y265" s="69">
        <v>0</v>
      </c>
    </row>
    <row r="266" spans="2:25" ht="14.25">
      <c r="B266" s="69" t="s">
        <v>709</v>
      </c>
      <c r="C266" s="69" t="s">
        <v>710</v>
      </c>
      <c r="D266" s="69">
        <v>0</v>
      </c>
      <c r="E266" s="69">
        <v>0</v>
      </c>
      <c r="F266" s="69">
        <v>0</v>
      </c>
      <c r="G266" s="69">
        <v>0</v>
      </c>
      <c r="H266" s="69">
        <v>0</v>
      </c>
      <c r="I266" s="69">
        <v>0</v>
      </c>
      <c r="J266" s="69">
        <v>0</v>
      </c>
      <c r="K266" s="69">
        <v>0</v>
      </c>
      <c r="L266" s="69">
        <v>0</v>
      </c>
      <c r="M266" s="69">
        <v>0</v>
      </c>
      <c r="N266" s="69">
        <v>0</v>
      </c>
      <c r="O266" s="69">
        <v>0</v>
      </c>
      <c r="P266" s="69">
        <v>0</v>
      </c>
      <c r="Q266" s="69">
        <v>0</v>
      </c>
      <c r="R266" s="69">
        <v>0</v>
      </c>
      <c r="S266" s="69">
        <v>0</v>
      </c>
      <c r="T266" s="69">
        <v>0</v>
      </c>
      <c r="U266" s="69">
        <v>0</v>
      </c>
      <c r="V266" s="69">
        <v>0</v>
      </c>
      <c r="W266" s="69">
        <v>0</v>
      </c>
      <c r="X266" s="69">
        <v>0</v>
      </c>
      <c r="Y266" s="69">
        <v>0</v>
      </c>
    </row>
    <row r="267" spans="2:25" ht="14.25">
      <c r="B267" s="69" t="s">
        <v>711</v>
      </c>
      <c r="C267" s="69" t="s">
        <v>712</v>
      </c>
      <c r="D267" s="69">
        <v>0</v>
      </c>
      <c r="E267" s="69">
        <v>0</v>
      </c>
      <c r="F267" s="69">
        <v>0</v>
      </c>
      <c r="G267" s="69">
        <v>0</v>
      </c>
      <c r="H267" s="69">
        <v>0</v>
      </c>
      <c r="I267" s="69">
        <v>0</v>
      </c>
      <c r="J267" s="69">
        <v>0</v>
      </c>
      <c r="K267" s="69">
        <v>0</v>
      </c>
      <c r="L267" s="69">
        <v>0</v>
      </c>
      <c r="M267" s="69">
        <v>0</v>
      </c>
      <c r="N267" s="69">
        <v>0</v>
      </c>
      <c r="O267" s="69">
        <v>0</v>
      </c>
      <c r="P267" s="69">
        <v>0</v>
      </c>
      <c r="Q267" s="69">
        <v>0</v>
      </c>
      <c r="R267" s="69">
        <v>0</v>
      </c>
      <c r="S267" s="69">
        <v>0</v>
      </c>
      <c r="T267" s="69">
        <v>0</v>
      </c>
      <c r="U267" s="69">
        <v>0</v>
      </c>
      <c r="V267" s="69">
        <v>0</v>
      </c>
      <c r="W267" s="69">
        <v>0</v>
      </c>
      <c r="X267" s="69">
        <v>0</v>
      </c>
      <c r="Y267" s="69">
        <v>0</v>
      </c>
    </row>
    <row r="268" spans="2:25" ht="14.25">
      <c r="B268" s="69" t="s">
        <v>713</v>
      </c>
      <c r="C268" s="69" t="s">
        <v>714</v>
      </c>
      <c r="D268" s="69">
        <v>0</v>
      </c>
      <c r="E268" s="69">
        <v>0</v>
      </c>
      <c r="F268" s="69">
        <v>0</v>
      </c>
      <c r="G268" s="69">
        <v>0</v>
      </c>
      <c r="H268" s="69">
        <v>0</v>
      </c>
      <c r="I268" s="69">
        <v>0</v>
      </c>
      <c r="J268" s="69">
        <v>0</v>
      </c>
      <c r="K268" s="69">
        <v>0</v>
      </c>
      <c r="L268" s="69">
        <v>0</v>
      </c>
      <c r="M268" s="69">
        <v>0</v>
      </c>
      <c r="N268" s="69">
        <v>0</v>
      </c>
      <c r="O268" s="69">
        <v>0</v>
      </c>
      <c r="P268" s="69">
        <v>0</v>
      </c>
      <c r="Q268" s="69">
        <v>0</v>
      </c>
      <c r="R268" s="69">
        <v>0</v>
      </c>
      <c r="S268" s="69">
        <v>0</v>
      </c>
      <c r="T268" s="69">
        <v>0</v>
      </c>
      <c r="U268" s="69">
        <v>0</v>
      </c>
      <c r="V268" s="69">
        <v>0</v>
      </c>
      <c r="W268" s="69">
        <v>0</v>
      </c>
      <c r="X268" s="69">
        <v>0</v>
      </c>
      <c r="Y268" s="69">
        <v>0</v>
      </c>
    </row>
    <row r="269" spans="2:25" ht="14.25">
      <c r="B269" s="69" t="s">
        <v>715</v>
      </c>
      <c r="C269" s="69" t="s">
        <v>716</v>
      </c>
      <c r="D269" s="69">
        <v>0</v>
      </c>
      <c r="E269" s="69">
        <v>0</v>
      </c>
      <c r="F269" s="69">
        <v>0</v>
      </c>
      <c r="G269" s="69">
        <v>0</v>
      </c>
      <c r="H269" s="69">
        <v>0</v>
      </c>
      <c r="I269" s="69">
        <v>0</v>
      </c>
      <c r="J269" s="69">
        <v>0</v>
      </c>
      <c r="K269" s="69">
        <v>0</v>
      </c>
      <c r="L269" s="69">
        <v>0</v>
      </c>
      <c r="M269" s="69">
        <v>0</v>
      </c>
      <c r="N269" s="69">
        <v>0</v>
      </c>
      <c r="O269" s="69">
        <v>0</v>
      </c>
      <c r="P269" s="69">
        <v>0</v>
      </c>
      <c r="Q269" s="69">
        <v>0</v>
      </c>
      <c r="R269" s="69">
        <v>0</v>
      </c>
      <c r="S269" s="69">
        <v>0</v>
      </c>
      <c r="T269" s="69">
        <v>0</v>
      </c>
      <c r="U269" s="69">
        <v>0</v>
      </c>
      <c r="V269" s="69">
        <v>0</v>
      </c>
      <c r="W269" s="69">
        <v>0</v>
      </c>
      <c r="X269" s="69">
        <v>0</v>
      </c>
      <c r="Y269" s="69">
        <v>0</v>
      </c>
    </row>
    <row r="270" spans="2:25" ht="14.25">
      <c r="B270" s="69" t="s">
        <v>717</v>
      </c>
      <c r="C270" s="69" t="s">
        <v>44</v>
      </c>
      <c r="D270" s="69">
        <v>0</v>
      </c>
      <c r="E270" s="69">
        <v>0</v>
      </c>
      <c r="F270" s="69">
        <v>0</v>
      </c>
      <c r="G270" s="69">
        <v>0</v>
      </c>
      <c r="H270" s="69">
        <v>0</v>
      </c>
      <c r="I270" s="69">
        <v>0</v>
      </c>
      <c r="J270" s="69">
        <v>0</v>
      </c>
      <c r="K270" s="69">
        <v>0</v>
      </c>
      <c r="L270" s="69">
        <v>0</v>
      </c>
      <c r="M270" s="69">
        <v>0</v>
      </c>
      <c r="N270" s="69">
        <v>0</v>
      </c>
      <c r="O270" s="69">
        <v>0</v>
      </c>
      <c r="P270" s="69">
        <v>0</v>
      </c>
      <c r="Q270" s="69">
        <v>0</v>
      </c>
      <c r="R270" s="69">
        <v>0</v>
      </c>
      <c r="S270" s="69">
        <v>0</v>
      </c>
      <c r="T270" s="69">
        <v>0</v>
      </c>
      <c r="U270" s="69">
        <v>0</v>
      </c>
      <c r="V270" s="69">
        <v>0</v>
      </c>
      <c r="W270" s="69">
        <v>0</v>
      </c>
      <c r="X270" s="69">
        <v>0</v>
      </c>
      <c r="Y270" s="69">
        <v>0</v>
      </c>
    </row>
    <row r="271" spans="2:25" ht="14.25">
      <c r="B271" s="70" t="s">
        <v>718</v>
      </c>
      <c r="C271" s="70" t="s">
        <v>719</v>
      </c>
      <c r="D271" s="70">
        <v>0</v>
      </c>
      <c r="E271" s="70">
        <v>0</v>
      </c>
      <c r="F271" s="70">
        <v>0</v>
      </c>
      <c r="G271" s="70">
        <v>0</v>
      </c>
      <c r="H271" s="70">
        <v>0</v>
      </c>
      <c r="I271" s="70">
        <v>0</v>
      </c>
      <c r="J271" s="70">
        <v>0</v>
      </c>
      <c r="K271" s="70">
        <v>0</v>
      </c>
      <c r="L271" s="70">
        <v>0</v>
      </c>
      <c r="M271" s="70">
        <v>0</v>
      </c>
      <c r="N271" s="70">
        <v>0</v>
      </c>
      <c r="O271" s="70">
        <v>0</v>
      </c>
      <c r="P271" s="70">
        <v>0</v>
      </c>
      <c r="Q271" s="70">
        <v>0</v>
      </c>
      <c r="R271" s="70">
        <v>0</v>
      </c>
      <c r="S271" s="70">
        <v>0</v>
      </c>
      <c r="T271" s="70">
        <v>0</v>
      </c>
      <c r="U271" s="70">
        <v>0</v>
      </c>
      <c r="V271" s="70">
        <v>0</v>
      </c>
      <c r="W271" s="70">
        <v>0</v>
      </c>
      <c r="X271" s="70">
        <v>0</v>
      </c>
      <c r="Y271" s="70">
        <v>0</v>
      </c>
    </row>
    <row r="272" spans="2:25" ht="14.25">
      <c r="B272" s="69" t="s">
        <v>720</v>
      </c>
      <c r="C272" s="69" t="s">
        <v>721</v>
      </c>
      <c r="D272" s="69">
        <v>0</v>
      </c>
      <c r="E272" s="69">
        <v>0</v>
      </c>
      <c r="F272" s="69">
        <v>0</v>
      </c>
      <c r="G272" s="69">
        <v>0</v>
      </c>
      <c r="H272" s="69">
        <v>0</v>
      </c>
      <c r="I272" s="69">
        <v>0</v>
      </c>
      <c r="J272" s="69">
        <v>0</v>
      </c>
      <c r="K272" s="69">
        <v>0</v>
      </c>
      <c r="L272" s="69">
        <v>0</v>
      </c>
      <c r="M272" s="69">
        <v>0</v>
      </c>
      <c r="N272" s="69">
        <v>0</v>
      </c>
      <c r="O272" s="69">
        <v>0</v>
      </c>
      <c r="P272" s="69">
        <v>0</v>
      </c>
      <c r="Q272" s="69">
        <v>0</v>
      </c>
      <c r="R272" s="69">
        <v>0</v>
      </c>
      <c r="S272" s="69">
        <v>0</v>
      </c>
      <c r="T272" s="69">
        <v>0</v>
      </c>
      <c r="U272" s="69">
        <v>0</v>
      </c>
      <c r="V272" s="69">
        <v>0</v>
      </c>
      <c r="W272" s="69">
        <v>0</v>
      </c>
      <c r="X272" s="69">
        <v>0</v>
      </c>
      <c r="Y272" s="69">
        <v>0</v>
      </c>
    </row>
    <row r="273" spans="2:25" ht="14.25">
      <c r="B273" s="69" t="s">
        <v>722</v>
      </c>
      <c r="C273" s="69" t="s">
        <v>723</v>
      </c>
      <c r="D273" s="69">
        <v>0</v>
      </c>
      <c r="E273" s="69">
        <v>0</v>
      </c>
      <c r="F273" s="69">
        <v>0</v>
      </c>
      <c r="G273" s="69">
        <v>0</v>
      </c>
      <c r="H273" s="69">
        <v>0</v>
      </c>
      <c r="I273" s="69">
        <v>0</v>
      </c>
      <c r="J273" s="69">
        <v>0</v>
      </c>
      <c r="K273" s="69">
        <v>0</v>
      </c>
      <c r="L273" s="69">
        <v>0</v>
      </c>
      <c r="M273" s="69">
        <v>0</v>
      </c>
      <c r="N273" s="69">
        <v>0</v>
      </c>
      <c r="O273" s="69">
        <v>0</v>
      </c>
      <c r="P273" s="69">
        <v>0</v>
      </c>
      <c r="Q273" s="69">
        <v>0</v>
      </c>
      <c r="R273" s="69">
        <v>0</v>
      </c>
      <c r="S273" s="69">
        <v>0</v>
      </c>
      <c r="T273" s="69">
        <v>0</v>
      </c>
      <c r="U273" s="69">
        <v>0</v>
      </c>
      <c r="V273" s="69">
        <v>0</v>
      </c>
      <c r="W273" s="69">
        <v>0</v>
      </c>
      <c r="X273" s="69">
        <v>0</v>
      </c>
      <c r="Y273" s="69">
        <v>0</v>
      </c>
    </row>
    <row r="274" spans="2:25" ht="14.25">
      <c r="B274" s="69" t="s">
        <v>724</v>
      </c>
      <c r="C274" s="69" t="s">
        <v>725</v>
      </c>
      <c r="D274" s="69">
        <v>0</v>
      </c>
      <c r="E274" s="69">
        <v>0</v>
      </c>
      <c r="F274" s="69">
        <v>0</v>
      </c>
      <c r="G274" s="69">
        <v>0</v>
      </c>
      <c r="H274" s="69">
        <v>0</v>
      </c>
      <c r="I274" s="69">
        <v>0</v>
      </c>
      <c r="J274" s="69">
        <v>0</v>
      </c>
      <c r="K274" s="69">
        <v>0</v>
      </c>
      <c r="L274" s="69">
        <v>0</v>
      </c>
      <c r="M274" s="69">
        <v>0</v>
      </c>
      <c r="N274" s="69">
        <v>0</v>
      </c>
      <c r="O274" s="69">
        <v>0</v>
      </c>
      <c r="P274" s="69">
        <v>0</v>
      </c>
      <c r="Q274" s="69">
        <v>0</v>
      </c>
      <c r="R274" s="69">
        <v>0</v>
      </c>
      <c r="S274" s="69">
        <v>0</v>
      </c>
      <c r="T274" s="69">
        <v>0</v>
      </c>
      <c r="U274" s="69">
        <v>0</v>
      </c>
      <c r="V274" s="69">
        <v>0</v>
      </c>
      <c r="W274" s="69">
        <v>0</v>
      </c>
      <c r="X274" s="69">
        <v>0</v>
      </c>
      <c r="Y274" s="69">
        <v>0</v>
      </c>
    </row>
    <row r="275" spans="2:25" ht="14.25">
      <c r="B275" s="69" t="s">
        <v>726</v>
      </c>
      <c r="C275" s="69" t="s">
        <v>727</v>
      </c>
      <c r="D275" s="69">
        <v>0</v>
      </c>
      <c r="E275" s="69">
        <v>0</v>
      </c>
      <c r="F275" s="69">
        <v>0</v>
      </c>
      <c r="G275" s="69">
        <v>0</v>
      </c>
      <c r="H275" s="69">
        <v>0</v>
      </c>
      <c r="I275" s="69">
        <v>0</v>
      </c>
      <c r="J275" s="69">
        <v>0</v>
      </c>
      <c r="K275" s="69">
        <v>0</v>
      </c>
      <c r="L275" s="69">
        <v>0</v>
      </c>
      <c r="M275" s="69">
        <v>0</v>
      </c>
      <c r="N275" s="69">
        <v>0</v>
      </c>
      <c r="O275" s="69">
        <v>0</v>
      </c>
      <c r="P275" s="69">
        <v>0</v>
      </c>
      <c r="Q275" s="69">
        <v>0</v>
      </c>
      <c r="R275" s="69">
        <v>0</v>
      </c>
      <c r="S275" s="69">
        <v>0</v>
      </c>
      <c r="T275" s="69">
        <v>0</v>
      </c>
      <c r="U275" s="69">
        <v>0</v>
      </c>
      <c r="V275" s="69">
        <v>0</v>
      </c>
      <c r="W275" s="69">
        <v>0</v>
      </c>
      <c r="X275" s="69">
        <v>0</v>
      </c>
      <c r="Y275" s="69">
        <v>0</v>
      </c>
    </row>
    <row r="276" spans="2:25" ht="14.25">
      <c r="B276" s="69" t="s">
        <v>728</v>
      </c>
      <c r="C276" s="69" t="s">
        <v>729</v>
      </c>
      <c r="D276" s="69">
        <v>0</v>
      </c>
      <c r="E276" s="69">
        <v>0</v>
      </c>
      <c r="F276" s="69">
        <v>0</v>
      </c>
      <c r="G276" s="69">
        <v>0</v>
      </c>
      <c r="H276" s="69">
        <v>0</v>
      </c>
      <c r="I276" s="69">
        <v>0</v>
      </c>
      <c r="J276" s="69">
        <v>0</v>
      </c>
      <c r="K276" s="69">
        <v>0</v>
      </c>
      <c r="L276" s="69">
        <v>0</v>
      </c>
      <c r="M276" s="69">
        <v>0</v>
      </c>
      <c r="N276" s="69">
        <v>0</v>
      </c>
      <c r="O276" s="69">
        <v>0</v>
      </c>
      <c r="P276" s="69">
        <v>0</v>
      </c>
      <c r="Q276" s="69">
        <v>0</v>
      </c>
      <c r="R276" s="69">
        <v>0</v>
      </c>
      <c r="S276" s="69">
        <v>0</v>
      </c>
      <c r="T276" s="69">
        <v>0</v>
      </c>
      <c r="U276" s="69">
        <v>0</v>
      </c>
      <c r="V276" s="69">
        <v>0</v>
      </c>
      <c r="W276" s="69">
        <v>0</v>
      </c>
      <c r="X276" s="69">
        <v>0</v>
      </c>
      <c r="Y276" s="69">
        <v>0</v>
      </c>
    </row>
    <row r="277" spans="2:25" ht="14.25">
      <c r="B277" s="69" t="s">
        <v>730</v>
      </c>
      <c r="C277" s="69" t="s">
        <v>731</v>
      </c>
      <c r="D277" s="69">
        <v>0</v>
      </c>
      <c r="E277" s="69">
        <v>0</v>
      </c>
      <c r="F277" s="69">
        <v>0</v>
      </c>
      <c r="G277" s="69">
        <v>0</v>
      </c>
      <c r="H277" s="69">
        <v>0</v>
      </c>
      <c r="I277" s="69">
        <v>0</v>
      </c>
      <c r="J277" s="69">
        <v>0</v>
      </c>
      <c r="K277" s="69">
        <v>0</v>
      </c>
      <c r="L277" s="69">
        <v>0</v>
      </c>
      <c r="M277" s="69">
        <v>0</v>
      </c>
      <c r="N277" s="69">
        <v>0</v>
      </c>
      <c r="O277" s="69">
        <v>0</v>
      </c>
      <c r="P277" s="69">
        <v>0</v>
      </c>
      <c r="Q277" s="69">
        <v>0</v>
      </c>
      <c r="R277" s="69">
        <v>0</v>
      </c>
      <c r="S277" s="69">
        <v>0</v>
      </c>
      <c r="T277" s="69">
        <v>0</v>
      </c>
      <c r="U277" s="69">
        <v>0</v>
      </c>
      <c r="V277" s="69">
        <v>0</v>
      </c>
      <c r="W277" s="69">
        <v>0</v>
      </c>
      <c r="X277" s="69">
        <v>0</v>
      </c>
      <c r="Y277" s="69">
        <v>0</v>
      </c>
    </row>
    <row r="278" spans="2:25" ht="14.25">
      <c r="B278" s="69" t="s">
        <v>732</v>
      </c>
      <c r="C278" s="69" t="s">
        <v>733</v>
      </c>
      <c r="D278" s="69">
        <v>0</v>
      </c>
      <c r="E278" s="69">
        <v>0</v>
      </c>
      <c r="F278" s="69">
        <v>0</v>
      </c>
      <c r="G278" s="69">
        <v>0</v>
      </c>
      <c r="H278" s="69">
        <v>0</v>
      </c>
      <c r="I278" s="69">
        <v>0</v>
      </c>
      <c r="J278" s="69">
        <v>0</v>
      </c>
      <c r="K278" s="69">
        <v>0</v>
      </c>
      <c r="L278" s="69">
        <v>0</v>
      </c>
      <c r="M278" s="69">
        <v>0</v>
      </c>
      <c r="N278" s="69">
        <v>0</v>
      </c>
      <c r="O278" s="69">
        <v>0</v>
      </c>
      <c r="P278" s="69">
        <v>0</v>
      </c>
      <c r="Q278" s="69">
        <v>0</v>
      </c>
      <c r="R278" s="69">
        <v>0</v>
      </c>
      <c r="S278" s="69">
        <v>0</v>
      </c>
      <c r="T278" s="69">
        <v>0</v>
      </c>
      <c r="U278" s="69">
        <v>0</v>
      </c>
      <c r="V278" s="69">
        <v>0</v>
      </c>
      <c r="W278" s="69">
        <v>0</v>
      </c>
      <c r="X278" s="69">
        <v>0</v>
      </c>
      <c r="Y278" s="69">
        <v>0</v>
      </c>
    </row>
    <row r="279" spans="2:25" ht="14.25">
      <c r="B279" s="69" t="s">
        <v>734</v>
      </c>
      <c r="C279" s="69" t="s">
        <v>44</v>
      </c>
      <c r="D279" s="69">
        <v>0</v>
      </c>
      <c r="E279" s="69">
        <v>0</v>
      </c>
      <c r="F279" s="69">
        <v>0</v>
      </c>
      <c r="G279" s="69">
        <v>0</v>
      </c>
      <c r="H279" s="69">
        <v>0</v>
      </c>
      <c r="I279" s="69">
        <v>0</v>
      </c>
      <c r="J279" s="69">
        <v>0</v>
      </c>
      <c r="K279" s="69">
        <v>0</v>
      </c>
      <c r="L279" s="69">
        <v>0</v>
      </c>
      <c r="M279" s="69">
        <v>0</v>
      </c>
      <c r="N279" s="69">
        <v>0</v>
      </c>
      <c r="O279" s="69">
        <v>0</v>
      </c>
      <c r="P279" s="69">
        <v>0</v>
      </c>
      <c r="Q279" s="69">
        <v>0</v>
      </c>
      <c r="R279" s="69">
        <v>0</v>
      </c>
      <c r="S279" s="69">
        <v>0</v>
      </c>
      <c r="T279" s="69">
        <v>0</v>
      </c>
      <c r="U279" s="69">
        <v>0</v>
      </c>
      <c r="V279" s="69">
        <v>0</v>
      </c>
      <c r="W279" s="69">
        <v>0</v>
      </c>
      <c r="X279" s="69">
        <v>0</v>
      </c>
      <c r="Y279" s="69">
        <v>0</v>
      </c>
    </row>
    <row r="280" spans="2:25" ht="14.25">
      <c r="B280" s="70" t="s">
        <v>735</v>
      </c>
      <c r="C280" s="70" t="s">
        <v>736</v>
      </c>
      <c r="D280" s="70">
        <v>0</v>
      </c>
      <c r="E280" s="70">
        <v>0</v>
      </c>
      <c r="F280" s="70">
        <v>0</v>
      </c>
      <c r="G280" s="70">
        <v>0</v>
      </c>
      <c r="H280" s="70">
        <v>0</v>
      </c>
      <c r="I280" s="70">
        <v>0</v>
      </c>
      <c r="J280" s="70">
        <v>0</v>
      </c>
      <c r="K280" s="70">
        <v>0</v>
      </c>
      <c r="L280" s="70">
        <v>0</v>
      </c>
      <c r="M280" s="70">
        <v>0</v>
      </c>
      <c r="N280" s="70">
        <v>0</v>
      </c>
      <c r="O280" s="70">
        <v>0</v>
      </c>
      <c r="P280" s="70">
        <v>0</v>
      </c>
      <c r="Q280" s="70">
        <v>0</v>
      </c>
      <c r="R280" s="70">
        <v>0</v>
      </c>
      <c r="S280" s="70">
        <v>0</v>
      </c>
      <c r="T280" s="70">
        <v>0</v>
      </c>
      <c r="U280" s="70">
        <v>0</v>
      </c>
      <c r="V280" s="70">
        <v>0</v>
      </c>
      <c r="W280" s="70">
        <v>0</v>
      </c>
      <c r="X280" s="70">
        <v>0</v>
      </c>
      <c r="Y280" s="70">
        <v>0</v>
      </c>
    </row>
    <row r="281" spans="2:25" ht="14.25">
      <c r="B281" s="69" t="s">
        <v>737</v>
      </c>
      <c r="C281" s="69" t="s">
        <v>738</v>
      </c>
      <c r="D281" s="69">
        <v>0</v>
      </c>
      <c r="E281" s="69">
        <v>0</v>
      </c>
      <c r="F281" s="69">
        <v>0</v>
      </c>
      <c r="G281" s="69">
        <v>0</v>
      </c>
      <c r="H281" s="69">
        <v>0</v>
      </c>
      <c r="I281" s="69">
        <v>0</v>
      </c>
      <c r="J281" s="69">
        <v>0</v>
      </c>
      <c r="K281" s="69">
        <v>0</v>
      </c>
      <c r="L281" s="69">
        <v>0</v>
      </c>
      <c r="M281" s="69">
        <v>0</v>
      </c>
      <c r="N281" s="69">
        <v>0</v>
      </c>
      <c r="O281" s="69">
        <v>0</v>
      </c>
      <c r="P281" s="69">
        <v>0</v>
      </c>
      <c r="Q281" s="69">
        <v>0</v>
      </c>
      <c r="R281" s="69">
        <v>0</v>
      </c>
      <c r="S281" s="69">
        <v>0</v>
      </c>
      <c r="T281" s="69">
        <v>0</v>
      </c>
      <c r="U281" s="69">
        <v>0</v>
      </c>
      <c r="V281" s="69">
        <v>0</v>
      </c>
      <c r="W281" s="69">
        <v>0</v>
      </c>
      <c r="X281" s="69">
        <v>0</v>
      </c>
      <c r="Y281" s="69">
        <v>0</v>
      </c>
    </row>
    <row r="282" spans="2:25" ht="14.25">
      <c r="B282" s="69" t="s">
        <v>739</v>
      </c>
      <c r="C282" s="69" t="s">
        <v>740</v>
      </c>
      <c r="D282" s="69">
        <v>0</v>
      </c>
      <c r="E282" s="69">
        <v>0</v>
      </c>
      <c r="F282" s="69">
        <v>0</v>
      </c>
      <c r="G282" s="69">
        <v>0</v>
      </c>
      <c r="H282" s="69">
        <v>0</v>
      </c>
      <c r="I282" s="69">
        <v>0</v>
      </c>
      <c r="J282" s="69">
        <v>0</v>
      </c>
      <c r="K282" s="69">
        <v>0</v>
      </c>
      <c r="L282" s="69">
        <v>0</v>
      </c>
      <c r="M282" s="69">
        <v>0</v>
      </c>
      <c r="N282" s="69">
        <v>0</v>
      </c>
      <c r="O282" s="69">
        <v>0</v>
      </c>
      <c r="P282" s="69">
        <v>0</v>
      </c>
      <c r="Q282" s="69">
        <v>0</v>
      </c>
      <c r="R282" s="69">
        <v>0</v>
      </c>
      <c r="S282" s="69">
        <v>0</v>
      </c>
      <c r="T282" s="69">
        <v>0</v>
      </c>
      <c r="U282" s="69">
        <v>0</v>
      </c>
      <c r="V282" s="69">
        <v>0</v>
      </c>
      <c r="W282" s="69">
        <v>0</v>
      </c>
      <c r="X282" s="69">
        <v>0</v>
      </c>
      <c r="Y282" s="69">
        <v>0</v>
      </c>
    </row>
    <row r="283" spans="2:25" ht="14.25">
      <c r="B283" s="69" t="s">
        <v>741</v>
      </c>
      <c r="C283" s="69" t="s">
        <v>742</v>
      </c>
      <c r="D283" s="69">
        <v>0</v>
      </c>
      <c r="E283" s="69">
        <v>0</v>
      </c>
      <c r="F283" s="69">
        <v>0</v>
      </c>
      <c r="G283" s="69">
        <v>0</v>
      </c>
      <c r="H283" s="69">
        <v>0</v>
      </c>
      <c r="I283" s="69">
        <v>0</v>
      </c>
      <c r="J283" s="69">
        <v>0</v>
      </c>
      <c r="K283" s="69">
        <v>0</v>
      </c>
      <c r="L283" s="69">
        <v>0</v>
      </c>
      <c r="M283" s="69">
        <v>0</v>
      </c>
      <c r="N283" s="69">
        <v>0</v>
      </c>
      <c r="O283" s="69">
        <v>0</v>
      </c>
      <c r="P283" s="69">
        <v>0</v>
      </c>
      <c r="Q283" s="69">
        <v>0</v>
      </c>
      <c r="R283" s="69">
        <v>0</v>
      </c>
      <c r="S283" s="69">
        <v>0</v>
      </c>
      <c r="T283" s="69">
        <v>0</v>
      </c>
      <c r="U283" s="69">
        <v>0</v>
      </c>
      <c r="V283" s="69">
        <v>0</v>
      </c>
      <c r="W283" s="69">
        <v>0</v>
      </c>
      <c r="X283" s="69">
        <v>0</v>
      </c>
      <c r="Y283" s="69">
        <v>0</v>
      </c>
    </row>
    <row r="284" spans="2:25" ht="14.25">
      <c r="B284" s="69" t="s">
        <v>743</v>
      </c>
      <c r="C284" s="69" t="s">
        <v>44</v>
      </c>
      <c r="D284" s="69">
        <v>0</v>
      </c>
      <c r="E284" s="69">
        <v>0</v>
      </c>
      <c r="F284" s="69">
        <v>0</v>
      </c>
      <c r="G284" s="69">
        <v>0</v>
      </c>
      <c r="H284" s="69">
        <v>0</v>
      </c>
      <c r="I284" s="69">
        <v>0</v>
      </c>
      <c r="J284" s="69">
        <v>0</v>
      </c>
      <c r="K284" s="69">
        <v>0</v>
      </c>
      <c r="L284" s="69">
        <v>0</v>
      </c>
      <c r="M284" s="69">
        <v>0</v>
      </c>
      <c r="N284" s="69">
        <v>0</v>
      </c>
      <c r="O284" s="69">
        <v>0</v>
      </c>
      <c r="P284" s="69">
        <v>0</v>
      </c>
      <c r="Q284" s="69">
        <v>0</v>
      </c>
      <c r="R284" s="69">
        <v>0</v>
      </c>
      <c r="S284" s="69">
        <v>0</v>
      </c>
      <c r="T284" s="69">
        <v>0</v>
      </c>
      <c r="U284" s="69">
        <v>0</v>
      </c>
      <c r="V284" s="69">
        <v>0</v>
      </c>
      <c r="W284" s="69">
        <v>0</v>
      </c>
      <c r="X284" s="69">
        <v>0</v>
      </c>
      <c r="Y284" s="69">
        <v>0</v>
      </c>
    </row>
    <row r="285" spans="2:25" ht="14.25">
      <c r="B285" s="70" t="s">
        <v>744</v>
      </c>
      <c r="C285" s="70" t="s">
        <v>745</v>
      </c>
      <c r="D285" s="70">
        <v>0</v>
      </c>
      <c r="E285" s="70">
        <v>0</v>
      </c>
      <c r="F285" s="70">
        <v>0</v>
      </c>
      <c r="G285" s="70">
        <v>0</v>
      </c>
      <c r="H285" s="70">
        <v>0</v>
      </c>
      <c r="I285" s="70">
        <v>0</v>
      </c>
      <c r="J285" s="70">
        <v>0</v>
      </c>
      <c r="K285" s="70">
        <v>0</v>
      </c>
      <c r="L285" s="70">
        <v>0</v>
      </c>
      <c r="M285" s="70">
        <v>0</v>
      </c>
      <c r="N285" s="70">
        <v>0</v>
      </c>
      <c r="O285" s="70">
        <v>0</v>
      </c>
      <c r="P285" s="70">
        <v>0</v>
      </c>
      <c r="Q285" s="70">
        <v>0</v>
      </c>
      <c r="R285" s="70">
        <v>0</v>
      </c>
      <c r="S285" s="70">
        <v>0</v>
      </c>
      <c r="T285" s="70">
        <v>0</v>
      </c>
      <c r="U285" s="70">
        <v>0</v>
      </c>
      <c r="V285" s="70">
        <v>0</v>
      </c>
      <c r="W285" s="70">
        <v>0</v>
      </c>
      <c r="X285" s="70">
        <v>0</v>
      </c>
      <c r="Y285" s="70">
        <v>0</v>
      </c>
    </row>
    <row r="286" spans="2:25" ht="14.25">
      <c r="B286" s="69" t="s">
        <v>746</v>
      </c>
      <c r="C286" s="69" t="s">
        <v>747</v>
      </c>
      <c r="D286" s="69">
        <v>0</v>
      </c>
      <c r="E286" s="69">
        <v>0</v>
      </c>
      <c r="F286" s="69">
        <v>0</v>
      </c>
      <c r="G286" s="69">
        <v>0</v>
      </c>
      <c r="H286" s="69">
        <v>0</v>
      </c>
      <c r="I286" s="69">
        <v>0</v>
      </c>
      <c r="J286" s="69">
        <v>0</v>
      </c>
      <c r="K286" s="69">
        <v>0</v>
      </c>
      <c r="L286" s="69">
        <v>0</v>
      </c>
      <c r="M286" s="69">
        <v>0</v>
      </c>
      <c r="N286" s="69">
        <v>0</v>
      </c>
      <c r="O286" s="69">
        <v>0</v>
      </c>
      <c r="P286" s="69">
        <v>0</v>
      </c>
      <c r="Q286" s="69">
        <v>0</v>
      </c>
      <c r="R286" s="69">
        <v>0</v>
      </c>
      <c r="S286" s="69">
        <v>0</v>
      </c>
      <c r="T286" s="69">
        <v>0</v>
      </c>
      <c r="U286" s="69">
        <v>0</v>
      </c>
      <c r="V286" s="69">
        <v>0</v>
      </c>
      <c r="W286" s="69">
        <v>0</v>
      </c>
      <c r="X286" s="69">
        <v>0</v>
      </c>
      <c r="Y286" s="69">
        <v>0</v>
      </c>
    </row>
    <row r="287" spans="2:25" ht="14.25">
      <c r="B287" s="69" t="s">
        <v>748</v>
      </c>
      <c r="C287" s="69" t="s">
        <v>749</v>
      </c>
      <c r="D287" s="69">
        <v>0</v>
      </c>
      <c r="E287" s="69">
        <v>0</v>
      </c>
      <c r="F287" s="69">
        <v>0</v>
      </c>
      <c r="G287" s="69">
        <v>0</v>
      </c>
      <c r="H287" s="69">
        <v>0</v>
      </c>
      <c r="I287" s="69">
        <v>0</v>
      </c>
      <c r="J287" s="69">
        <v>0</v>
      </c>
      <c r="K287" s="69">
        <v>0</v>
      </c>
      <c r="L287" s="69">
        <v>0</v>
      </c>
      <c r="M287" s="69">
        <v>0</v>
      </c>
      <c r="N287" s="69">
        <v>0</v>
      </c>
      <c r="O287" s="69">
        <v>0</v>
      </c>
      <c r="P287" s="69">
        <v>0</v>
      </c>
      <c r="Q287" s="69">
        <v>0</v>
      </c>
      <c r="R287" s="69">
        <v>0</v>
      </c>
      <c r="S287" s="69">
        <v>0</v>
      </c>
      <c r="T287" s="69">
        <v>0</v>
      </c>
      <c r="U287" s="69">
        <v>0</v>
      </c>
      <c r="V287" s="69">
        <v>0</v>
      </c>
      <c r="W287" s="69">
        <v>0</v>
      </c>
      <c r="X287" s="69">
        <v>0</v>
      </c>
      <c r="Y287" s="69">
        <v>0</v>
      </c>
    </row>
    <row r="288" spans="2:25" ht="14.25">
      <c r="B288" s="69" t="s">
        <v>750</v>
      </c>
      <c r="C288" s="69" t="s">
        <v>751</v>
      </c>
      <c r="D288" s="69">
        <v>0</v>
      </c>
      <c r="E288" s="69">
        <v>0</v>
      </c>
      <c r="F288" s="69">
        <v>0</v>
      </c>
      <c r="G288" s="69">
        <v>0</v>
      </c>
      <c r="H288" s="69">
        <v>0</v>
      </c>
      <c r="I288" s="69">
        <v>0</v>
      </c>
      <c r="J288" s="69">
        <v>0</v>
      </c>
      <c r="K288" s="69">
        <v>0</v>
      </c>
      <c r="L288" s="69">
        <v>0</v>
      </c>
      <c r="M288" s="69">
        <v>0</v>
      </c>
      <c r="N288" s="69">
        <v>0</v>
      </c>
      <c r="O288" s="69">
        <v>0</v>
      </c>
      <c r="P288" s="69">
        <v>0</v>
      </c>
      <c r="Q288" s="69">
        <v>0</v>
      </c>
      <c r="R288" s="69">
        <v>0</v>
      </c>
      <c r="S288" s="69">
        <v>0</v>
      </c>
      <c r="T288" s="69">
        <v>0</v>
      </c>
      <c r="U288" s="69">
        <v>0</v>
      </c>
      <c r="V288" s="69">
        <v>0</v>
      </c>
      <c r="W288" s="69">
        <v>0</v>
      </c>
      <c r="X288" s="69">
        <v>0</v>
      </c>
      <c r="Y288" s="69">
        <v>0</v>
      </c>
    </row>
    <row r="289" spans="2:25" ht="14.25">
      <c r="B289" s="69" t="s">
        <v>752</v>
      </c>
      <c r="C289" s="69" t="s">
        <v>753</v>
      </c>
      <c r="D289" s="69">
        <v>0</v>
      </c>
      <c r="E289" s="69">
        <v>0</v>
      </c>
      <c r="F289" s="69">
        <v>0</v>
      </c>
      <c r="G289" s="69">
        <v>0</v>
      </c>
      <c r="H289" s="69">
        <v>0</v>
      </c>
      <c r="I289" s="69">
        <v>0</v>
      </c>
      <c r="J289" s="69">
        <v>0</v>
      </c>
      <c r="K289" s="69">
        <v>0</v>
      </c>
      <c r="L289" s="69">
        <v>0</v>
      </c>
      <c r="M289" s="69">
        <v>0</v>
      </c>
      <c r="N289" s="69">
        <v>0</v>
      </c>
      <c r="O289" s="69">
        <v>0</v>
      </c>
      <c r="P289" s="69">
        <v>0</v>
      </c>
      <c r="Q289" s="69">
        <v>0</v>
      </c>
      <c r="R289" s="69">
        <v>0</v>
      </c>
      <c r="S289" s="69">
        <v>0</v>
      </c>
      <c r="T289" s="69">
        <v>0</v>
      </c>
      <c r="U289" s="69">
        <v>0</v>
      </c>
      <c r="V289" s="69">
        <v>0</v>
      </c>
      <c r="W289" s="69">
        <v>0</v>
      </c>
      <c r="X289" s="69">
        <v>0</v>
      </c>
      <c r="Y289" s="69">
        <v>0</v>
      </c>
    </row>
    <row r="290" spans="2:25" ht="14.25">
      <c r="B290" s="69" t="s">
        <v>754</v>
      </c>
      <c r="C290" s="69" t="s">
        <v>755</v>
      </c>
      <c r="D290" s="69">
        <v>0</v>
      </c>
      <c r="E290" s="69">
        <v>0</v>
      </c>
      <c r="F290" s="69">
        <v>0</v>
      </c>
      <c r="G290" s="69">
        <v>0</v>
      </c>
      <c r="H290" s="69">
        <v>0</v>
      </c>
      <c r="I290" s="69">
        <v>0</v>
      </c>
      <c r="J290" s="69">
        <v>0</v>
      </c>
      <c r="K290" s="69">
        <v>0</v>
      </c>
      <c r="L290" s="69">
        <v>0</v>
      </c>
      <c r="M290" s="69">
        <v>0</v>
      </c>
      <c r="N290" s="69">
        <v>0</v>
      </c>
      <c r="O290" s="69">
        <v>0</v>
      </c>
      <c r="P290" s="69">
        <v>0</v>
      </c>
      <c r="Q290" s="69">
        <v>0</v>
      </c>
      <c r="R290" s="69">
        <v>0</v>
      </c>
      <c r="S290" s="69">
        <v>0</v>
      </c>
      <c r="T290" s="69">
        <v>0</v>
      </c>
      <c r="U290" s="69">
        <v>0</v>
      </c>
      <c r="V290" s="69">
        <v>0</v>
      </c>
      <c r="W290" s="69">
        <v>0</v>
      </c>
      <c r="X290" s="69">
        <v>0</v>
      </c>
      <c r="Y290" s="69">
        <v>0</v>
      </c>
    </row>
    <row r="291" spans="2:25" ht="14.25">
      <c r="B291" s="69" t="s">
        <v>756</v>
      </c>
      <c r="C291" s="69" t="s">
        <v>757</v>
      </c>
      <c r="D291" s="69">
        <v>0</v>
      </c>
      <c r="E291" s="69">
        <v>0</v>
      </c>
      <c r="F291" s="69">
        <v>0</v>
      </c>
      <c r="G291" s="69">
        <v>0</v>
      </c>
      <c r="H291" s="69">
        <v>0</v>
      </c>
      <c r="I291" s="69">
        <v>0</v>
      </c>
      <c r="J291" s="69">
        <v>0</v>
      </c>
      <c r="K291" s="69">
        <v>0</v>
      </c>
      <c r="L291" s="69">
        <v>0</v>
      </c>
      <c r="M291" s="69">
        <v>0</v>
      </c>
      <c r="N291" s="69">
        <v>0</v>
      </c>
      <c r="O291" s="69">
        <v>0</v>
      </c>
      <c r="P291" s="69">
        <v>0</v>
      </c>
      <c r="Q291" s="69">
        <v>0</v>
      </c>
      <c r="R291" s="69">
        <v>0</v>
      </c>
      <c r="S291" s="69">
        <v>0</v>
      </c>
      <c r="T291" s="69">
        <v>0</v>
      </c>
      <c r="U291" s="69">
        <v>0</v>
      </c>
      <c r="V291" s="69">
        <v>0</v>
      </c>
      <c r="W291" s="69">
        <v>0</v>
      </c>
      <c r="X291" s="69">
        <v>0</v>
      </c>
      <c r="Y291" s="69">
        <v>0</v>
      </c>
    </row>
    <row r="292" spans="2:25" ht="14.25">
      <c r="B292" s="69" t="s">
        <v>758</v>
      </c>
      <c r="C292" s="69" t="s">
        <v>759</v>
      </c>
      <c r="D292" s="69">
        <v>0</v>
      </c>
      <c r="E292" s="69">
        <v>0</v>
      </c>
      <c r="F292" s="69">
        <v>0</v>
      </c>
      <c r="G292" s="69">
        <v>0</v>
      </c>
      <c r="H292" s="69">
        <v>0</v>
      </c>
      <c r="I292" s="69">
        <v>0</v>
      </c>
      <c r="J292" s="69">
        <v>0</v>
      </c>
      <c r="K292" s="69">
        <v>0</v>
      </c>
      <c r="L292" s="69">
        <v>0</v>
      </c>
      <c r="M292" s="69">
        <v>0</v>
      </c>
      <c r="N292" s="69">
        <v>0</v>
      </c>
      <c r="O292" s="69">
        <v>0</v>
      </c>
      <c r="P292" s="69">
        <v>0</v>
      </c>
      <c r="Q292" s="69">
        <v>0</v>
      </c>
      <c r="R292" s="69">
        <v>0</v>
      </c>
      <c r="S292" s="69">
        <v>0</v>
      </c>
      <c r="T292" s="69">
        <v>0</v>
      </c>
      <c r="U292" s="69">
        <v>0</v>
      </c>
      <c r="V292" s="69">
        <v>0</v>
      </c>
      <c r="W292" s="69">
        <v>0</v>
      </c>
      <c r="X292" s="69">
        <v>0</v>
      </c>
      <c r="Y292" s="69">
        <v>0</v>
      </c>
    </row>
    <row r="293" spans="2:25" ht="14.25">
      <c r="B293" s="69" t="s">
        <v>760</v>
      </c>
      <c r="C293" s="69" t="s">
        <v>761</v>
      </c>
      <c r="D293" s="69">
        <v>0</v>
      </c>
      <c r="E293" s="69">
        <v>0</v>
      </c>
      <c r="F293" s="69">
        <v>0</v>
      </c>
      <c r="G293" s="69">
        <v>0</v>
      </c>
      <c r="H293" s="69">
        <v>0</v>
      </c>
      <c r="I293" s="69">
        <v>0</v>
      </c>
      <c r="J293" s="69">
        <v>0</v>
      </c>
      <c r="K293" s="69">
        <v>0</v>
      </c>
      <c r="L293" s="69">
        <v>0</v>
      </c>
      <c r="M293" s="69">
        <v>0</v>
      </c>
      <c r="N293" s="69">
        <v>0</v>
      </c>
      <c r="O293" s="69">
        <v>0</v>
      </c>
      <c r="P293" s="69">
        <v>0</v>
      </c>
      <c r="Q293" s="69">
        <v>0</v>
      </c>
      <c r="R293" s="69">
        <v>0</v>
      </c>
      <c r="S293" s="69">
        <v>0</v>
      </c>
      <c r="T293" s="69">
        <v>0</v>
      </c>
      <c r="U293" s="69">
        <v>0</v>
      </c>
      <c r="V293" s="69">
        <v>0</v>
      </c>
      <c r="W293" s="69">
        <v>0</v>
      </c>
      <c r="X293" s="69">
        <v>0</v>
      </c>
      <c r="Y293" s="69">
        <v>0</v>
      </c>
    </row>
    <row r="294" spans="2:25" ht="14.25">
      <c r="B294" s="69" t="s">
        <v>762</v>
      </c>
      <c r="C294" s="69" t="s">
        <v>763</v>
      </c>
      <c r="D294" s="69">
        <v>0</v>
      </c>
      <c r="E294" s="69">
        <v>0</v>
      </c>
      <c r="F294" s="69">
        <v>0</v>
      </c>
      <c r="G294" s="69">
        <v>0</v>
      </c>
      <c r="H294" s="69">
        <v>0</v>
      </c>
      <c r="I294" s="69">
        <v>0</v>
      </c>
      <c r="J294" s="69">
        <v>0</v>
      </c>
      <c r="K294" s="69">
        <v>0</v>
      </c>
      <c r="L294" s="69">
        <v>0</v>
      </c>
      <c r="M294" s="69">
        <v>0</v>
      </c>
      <c r="N294" s="69">
        <v>0</v>
      </c>
      <c r="O294" s="69">
        <v>0</v>
      </c>
      <c r="P294" s="69">
        <v>0</v>
      </c>
      <c r="Q294" s="69">
        <v>0</v>
      </c>
      <c r="R294" s="69">
        <v>0</v>
      </c>
      <c r="S294" s="69">
        <v>0</v>
      </c>
      <c r="T294" s="69">
        <v>0</v>
      </c>
      <c r="U294" s="69">
        <v>0</v>
      </c>
      <c r="V294" s="69">
        <v>0</v>
      </c>
      <c r="W294" s="69">
        <v>0</v>
      </c>
      <c r="X294" s="69">
        <v>0</v>
      </c>
      <c r="Y294" s="69">
        <v>0</v>
      </c>
    </row>
    <row r="295" spans="2:25" ht="14.25">
      <c r="B295" s="69" t="s">
        <v>764</v>
      </c>
      <c r="C295" s="69" t="s">
        <v>765</v>
      </c>
      <c r="D295" s="69">
        <v>0</v>
      </c>
      <c r="E295" s="69">
        <v>0</v>
      </c>
      <c r="F295" s="69">
        <v>0</v>
      </c>
      <c r="G295" s="69">
        <v>0</v>
      </c>
      <c r="H295" s="69">
        <v>0</v>
      </c>
      <c r="I295" s="69">
        <v>0</v>
      </c>
      <c r="J295" s="69">
        <v>0</v>
      </c>
      <c r="K295" s="69">
        <v>0</v>
      </c>
      <c r="L295" s="69">
        <v>0</v>
      </c>
      <c r="M295" s="69">
        <v>0</v>
      </c>
      <c r="N295" s="69">
        <v>0</v>
      </c>
      <c r="O295" s="69">
        <v>0</v>
      </c>
      <c r="P295" s="69">
        <v>0</v>
      </c>
      <c r="Q295" s="69">
        <v>0</v>
      </c>
      <c r="R295" s="69">
        <v>0</v>
      </c>
      <c r="S295" s="69">
        <v>0</v>
      </c>
      <c r="T295" s="69">
        <v>0</v>
      </c>
      <c r="U295" s="69">
        <v>0</v>
      </c>
      <c r="V295" s="69">
        <v>0</v>
      </c>
      <c r="W295" s="69">
        <v>0</v>
      </c>
      <c r="X295" s="69">
        <v>0</v>
      </c>
      <c r="Y295" s="69">
        <v>0</v>
      </c>
    </row>
    <row r="296" spans="2:25" ht="14.25">
      <c r="B296" s="69" t="s">
        <v>766</v>
      </c>
      <c r="C296" s="69" t="s">
        <v>767</v>
      </c>
      <c r="D296" s="69">
        <v>0</v>
      </c>
      <c r="E296" s="69">
        <v>0</v>
      </c>
      <c r="F296" s="69">
        <v>0</v>
      </c>
      <c r="G296" s="69">
        <v>0</v>
      </c>
      <c r="H296" s="69">
        <v>0</v>
      </c>
      <c r="I296" s="69">
        <v>0</v>
      </c>
      <c r="J296" s="69">
        <v>0</v>
      </c>
      <c r="K296" s="69">
        <v>0</v>
      </c>
      <c r="L296" s="69">
        <v>0</v>
      </c>
      <c r="M296" s="69">
        <v>0</v>
      </c>
      <c r="N296" s="69">
        <v>0</v>
      </c>
      <c r="O296" s="69">
        <v>0</v>
      </c>
      <c r="P296" s="69">
        <v>0</v>
      </c>
      <c r="Q296" s="69">
        <v>0</v>
      </c>
      <c r="R296" s="69">
        <v>0</v>
      </c>
      <c r="S296" s="69">
        <v>0</v>
      </c>
      <c r="T296" s="69">
        <v>0</v>
      </c>
      <c r="U296" s="69">
        <v>0</v>
      </c>
      <c r="V296" s="69">
        <v>0</v>
      </c>
      <c r="W296" s="69">
        <v>0</v>
      </c>
      <c r="X296" s="69">
        <v>0</v>
      </c>
      <c r="Y296" s="69">
        <v>0</v>
      </c>
    </row>
    <row r="297" spans="2:25" ht="14.25">
      <c r="B297" s="69" t="s">
        <v>768</v>
      </c>
      <c r="C297" s="69" t="s">
        <v>44</v>
      </c>
      <c r="D297" s="69">
        <v>0</v>
      </c>
      <c r="E297" s="69">
        <v>0</v>
      </c>
      <c r="F297" s="69">
        <v>0</v>
      </c>
      <c r="G297" s="69">
        <v>0</v>
      </c>
      <c r="H297" s="69">
        <v>0</v>
      </c>
      <c r="I297" s="69">
        <v>0</v>
      </c>
      <c r="J297" s="69">
        <v>0</v>
      </c>
      <c r="K297" s="69">
        <v>0</v>
      </c>
      <c r="L297" s="69">
        <v>0</v>
      </c>
      <c r="M297" s="69">
        <v>0</v>
      </c>
      <c r="N297" s="69">
        <v>0</v>
      </c>
      <c r="O297" s="69">
        <v>0</v>
      </c>
      <c r="P297" s="69">
        <v>0</v>
      </c>
      <c r="Q297" s="69">
        <v>0</v>
      </c>
      <c r="R297" s="69">
        <v>0</v>
      </c>
      <c r="S297" s="69">
        <v>0</v>
      </c>
      <c r="T297" s="69">
        <v>0</v>
      </c>
      <c r="U297" s="69">
        <v>0</v>
      </c>
      <c r="V297" s="69">
        <v>0</v>
      </c>
      <c r="W297" s="69">
        <v>0</v>
      </c>
      <c r="X297" s="69">
        <v>0</v>
      </c>
      <c r="Y297" s="69">
        <v>0</v>
      </c>
    </row>
    <row r="298" spans="2:25" ht="14.25">
      <c r="B298" s="70" t="s">
        <v>769</v>
      </c>
      <c r="C298" s="70" t="s">
        <v>770</v>
      </c>
      <c r="D298" s="70">
        <v>0</v>
      </c>
      <c r="E298" s="70">
        <v>0</v>
      </c>
      <c r="F298" s="70">
        <v>0</v>
      </c>
      <c r="G298" s="70">
        <v>0</v>
      </c>
      <c r="H298" s="70">
        <v>0</v>
      </c>
      <c r="I298" s="70">
        <v>0</v>
      </c>
      <c r="J298" s="70">
        <v>0</v>
      </c>
      <c r="K298" s="70">
        <v>0</v>
      </c>
      <c r="L298" s="70">
        <v>0</v>
      </c>
      <c r="M298" s="70">
        <v>0</v>
      </c>
      <c r="N298" s="70">
        <v>0</v>
      </c>
      <c r="O298" s="70">
        <v>0</v>
      </c>
      <c r="P298" s="70">
        <v>0</v>
      </c>
      <c r="Q298" s="70">
        <v>0</v>
      </c>
      <c r="R298" s="70">
        <v>0</v>
      </c>
      <c r="S298" s="70">
        <v>0</v>
      </c>
      <c r="T298" s="70">
        <v>0</v>
      </c>
      <c r="U298" s="70">
        <v>0</v>
      </c>
      <c r="V298" s="70">
        <v>0</v>
      </c>
      <c r="W298" s="70">
        <v>0</v>
      </c>
      <c r="X298" s="70">
        <v>0</v>
      </c>
      <c r="Y298" s="70">
        <v>0</v>
      </c>
    </row>
    <row r="299" spans="2:25" ht="14.25">
      <c r="B299" s="69" t="s">
        <v>771</v>
      </c>
      <c r="C299" s="69" t="s">
        <v>772</v>
      </c>
      <c r="D299" s="69">
        <v>0</v>
      </c>
      <c r="E299" s="69">
        <v>0</v>
      </c>
      <c r="F299" s="69">
        <v>0</v>
      </c>
      <c r="G299" s="69">
        <v>0</v>
      </c>
      <c r="H299" s="69">
        <v>0</v>
      </c>
      <c r="I299" s="69">
        <v>0</v>
      </c>
      <c r="J299" s="69">
        <v>0</v>
      </c>
      <c r="K299" s="69">
        <v>0</v>
      </c>
      <c r="L299" s="69">
        <v>0</v>
      </c>
      <c r="M299" s="69">
        <v>0</v>
      </c>
      <c r="N299" s="69">
        <v>0</v>
      </c>
      <c r="O299" s="69">
        <v>0</v>
      </c>
      <c r="P299" s="69">
        <v>0</v>
      </c>
      <c r="Q299" s="69">
        <v>0</v>
      </c>
      <c r="R299" s="69">
        <v>0</v>
      </c>
      <c r="S299" s="69">
        <v>0</v>
      </c>
      <c r="T299" s="69">
        <v>0</v>
      </c>
      <c r="U299" s="69">
        <v>0</v>
      </c>
      <c r="V299" s="69">
        <v>0</v>
      </c>
      <c r="W299" s="69">
        <v>0</v>
      </c>
      <c r="X299" s="69">
        <v>0</v>
      </c>
      <c r="Y299" s="69">
        <v>0</v>
      </c>
    </row>
    <row r="300" spans="2:25" ht="14.25">
      <c r="B300" s="69" t="s">
        <v>773</v>
      </c>
      <c r="C300" s="69" t="s">
        <v>774</v>
      </c>
      <c r="D300" s="69">
        <v>0</v>
      </c>
      <c r="E300" s="69">
        <v>0</v>
      </c>
      <c r="F300" s="69">
        <v>0</v>
      </c>
      <c r="G300" s="69">
        <v>0</v>
      </c>
      <c r="H300" s="69">
        <v>0</v>
      </c>
      <c r="I300" s="69">
        <v>0</v>
      </c>
      <c r="J300" s="69">
        <v>0</v>
      </c>
      <c r="K300" s="69">
        <v>0</v>
      </c>
      <c r="L300" s="69">
        <v>0</v>
      </c>
      <c r="M300" s="69">
        <v>0</v>
      </c>
      <c r="N300" s="69">
        <v>0</v>
      </c>
      <c r="O300" s="69">
        <v>0</v>
      </c>
      <c r="P300" s="69">
        <v>0</v>
      </c>
      <c r="Q300" s="69">
        <v>0</v>
      </c>
      <c r="R300" s="69">
        <v>0</v>
      </c>
      <c r="S300" s="69">
        <v>0</v>
      </c>
      <c r="T300" s="69">
        <v>0</v>
      </c>
      <c r="U300" s="69">
        <v>0</v>
      </c>
      <c r="V300" s="69">
        <v>0</v>
      </c>
      <c r="W300" s="69">
        <v>0</v>
      </c>
      <c r="X300" s="69">
        <v>0</v>
      </c>
      <c r="Y300" s="69">
        <v>0</v>
      </c>
    </row>
    <row r="301" spans="2:25" ht="14.25">
      <c r="B301" s="69" t="s">
        <v>775</v>
      </c>
      <c r="C301" s="69" t="s">
        <v>776</v>
      </c>
      <c r="D301" s="69">
        <v>0</v>
      </c>
      <c r="E301" s="69">
        <v>0</v>
      </c>
      <c r="F301" s="69">
        <v>0</v>
      </c>
      <c r="G301" s="69">
        <v>0</v>
      </c>
      <c r="H301" s="69">
        <v>0</v>
      </c>
      <c r="I301" s="69">
        <v>0</v>
      </c>
      <c r="J301" s="69">
        <v>0</v>
      </c>
      <c r="K301" s="69">
        <v>0</v>
      </c>
      <c r="L301" s="69">
        <v>0</v>
      </c>
      <c r="M301" s="69">
        <v>0</v>
      </c>
      <c r="N301" s="69">
        <v>0</v>
      </c>
      <c r="O301" s="69">
        <v>0</v>
      </c>
      <c r="P301" s="69">
        <v>0</v>
      </c>
      <c r="Q301" s="69">
        <v>0</v>
      </c>
      <c r="R301" s="69">
        <v>0</v>
      </c>
      <c r="S301" s="69">
        <v>0</v>
      </c>
      <c r="T301" s="69">
        <v>0</v>
      </c>
      <c r="U301" s="69">
        <v>0</v>
      </c>
      <c r="V301" s="69">
        <v>0</v>
      </c>
      <c r="W301" s="69">
        <v>0</v>
      </c>
      <c r="X301" s="69">
        <v>0</v>
      </c>
      <c r="Y301" s="69">
        <v>0</v>
      </c>
    </row>
    <row r="302" spans="2:25" ht="14.25">
      <c r="B302" s="69" t="s">
        <v>777</v>
      </c>
      <c r="C302" s="69" t="s">
        <v>778</v>
      </c>
      <c r="D302" s="69">
        <v>0</v>
      </c>
      <c r="E302" s="69">
        <v>0</v>
      </c>
      <c r="F302" s="69">
        <v>0</v>
      </c>
      <c r="G302" s="69">
        <v>0</v>
      </c>
      <c r="H302" s="69">
        <v>0</v>
      </c>
      <c r="I302" s="69">
        <v>0</v>
      </c>
      <c r="J302" s="69">
        <v>0</v>
      </c>
      <c r="K302" s="69">
        <v>0</v>
      </c>
      <c r="L302" s="69">
        <v>0</v>
      </c>
      <c r="M302" s="69">
        <v>0</v>
      </c>
      <c r="N302" s="69">
        <v>0</v>
      </c>
      <c r="O302" s="69">
        <v>0</v>
      </c>
      <c r="P302" s="69">
        <v>0</v>
      </c>
      <c r="Q302" s="69">
        <v>0</v>
      </c>
      <c r="R302" s="69">
        <v>0</v>
      </c>
      <c r="S302" s="69">
        <v>0</v>
      </c>
      <c r="T302" s="69">
        <v>0</v>
      </c>
      <c r="U302" s="69">
        <v>0</v>
      </c>
      <c r="V302" s="69">
        <v>0</v>
      </c>
      <c r="W302" s="69">
        <v>0</v>
      </c>
      <c r="X302" s="69">
        <v>0</v>
      </c>
      <c r="Y302" s="69">
        <v>0</v>
      </c>
    </row>
    <row r="303" spans="2:25" ht="14.25">
      <c r="B303" s="69" t="s">
        <v>779</v>
      </c>
      <c r="C303" s="69" t="s">
        <v>780</v>
      </c>
      <c r="D303" s="69">
        <v>0</v>
      </c>
      <c r="E303" s="69">
        <v>0</v>
      </c>
      <c r="F303" s="69">
        <v>0</v>
      </c>
      <c r="G303" s="69">
        <v>0</v>
      </c>
      <c r="H303" s="69">
        <v>0</v>
      </c>
      <c r="I303" s="69">
        <v>0</v>
      </c>
      <c r="J303" s="69">
        <v>0</v>
      </c>
      <c r="K303" s="69">
        <v>0</v>
      </c>
      <c r="L303" s="69">
        <v>0</v>
      </c>
      <c r="M303" s="69">
        <v>0</v>
      </c>
      <c r="N303" s="69">
        <v>0</v>
      </c>
      <c r="O303" s="69">
        <v>0</v>
      </c>
      <c r="P303" s="69">
        <v>0</v>
      </c>
      <c r="Q303" s="69">
        <v>0</v>
      </c>
      <c r="R303" s="69">
        <v>0</v>
      </c>
      <c r="S303" s="69">
        <v>0</v>
      </c>
      <c r="T303" s="69">
        <v>0</v>
      </c>
      <c r="U303" s="69">
        <v>0</v>
      </c>
      <c r="V303" s="69">
        <v>0</v>
      </c>
      <c r="W303" s="69">
        <v>0</v>
      </c>
      <c r="X303" s="69">
        <v>0</v>
      </c>
      <c r="Y303" s="69">
        <v>0</v>
      </c>
    </row>
    <row r="304" spans="2:25" ht="14.25">
      <c r="B304" s="69" t="s">
        <v>781</v>
      </c>
      <c r="C304" s="69" t="s">
        <v>782</v>
      </c>
      <c r="D304" s="69">
        <v>0</v>
      </c>
      <c r="E304" s="69">
        <v>0</v>
      </c>
      <c r="F304" s="69">
        <v>0</v>
      </c>
      <c r="G304" s="69">
        <v>0</v>
      </c>
      <c r="H304" s="69">
        <v>0</v>
      </c>
      <c r="I304" s="69">
        <v>0</v>
      </c>
      <c r="J304" s="69">
        <v>0</v>
      </c>
      <c r="K304" s="69">
        <v>0</v>
      </c>
      <c r="L304" s="69">
        <v>0</v>
      </c>
      <c r="M304" s="69">
        <v>0</v>
      </c>
      <c r="N304" s="69">
        <v>0</v>
      </c>
      <c r="O304" s="69">
        <v>0</v>
      </c>
      <c r="P304" s="69">
        <v>0</v>
      </c>
      <c r="Q304" s="69">
        <v>0</v>
      </c>
      <c r="R304" s="69">
        <v>0</v>
      </c>
      <c r="S304" s="69">
        <v>0</v>
      </c>
      <c r="T304" s="69">
        <v>0</v>
      </c>
      <c r="U304" s="69">
        <v>0</v>
      </c>
      <c r="V304" s="69">
        <v>0</v>
      </c>
      <c r="W304" s="69">
        <v>0</v>
      </c>
      <c r="X304" s="69">
        <v>0</v>
      </c>
      <c r="Y304" s="69">
        <v>0</v>
      </c>
    </row>
    <row r="305" spans="2:25" ht="14.25">
      <c r="B305" s="69" t="s">
        <v>783</v>
      </c>
      <c r="C305" s="69" t="s">
        <v>44</v>
      </c>
      <c r="D305" s="69">
        <v>0</v>
      </c>
      <c r="E305" s="69">
        <v>0</v>
      </c>
      <c r="F305" s="69">
        <v>0</v>
      </c>
      <c r="G305" s="69">
        <v>0</v>
      </c>
      <c r="H305" s="69">
        <v>0</v>
      </c>
      <c r="I305" s="69">
        <v>0</v>
      </c>
      <c r="J305" s="69">
        <v>0</v>
      </c>
      <c r="K305" s="69">
        <v>0</v>
      </c>
      <c r="L305" s="69">
        <v>0</v>
      </c>
      <c r="M305" s="69">
        <v>0</v>
      </c>
      <c r="N305" s="69">
        <v>0</v>
      </c>
      <c r="O305" s="69">
        <v>0</v>
      </c>
      <c r="P305" s="69">
        <v>0</v>
      </c>
      <c r="Q305" s="69">
        <v>0</v>
      </c>
      <c r="R305" s="69">
        <v>0</v>
      </c>
      <c r="S305" s="69">
        <v>0</v>
      </c>
      <c r="T305" s="69">
        <v>0</v>
      </c>
      <c r="U305" s="69">
        <v>0</v>
      </c>
      <c r="V305" s="69">
        <v>0</v>
      </c>
      <c r="W305" s="69">
        <v>0</v>
      </c>
      <c r="X305" s="69">
        <v>0</v>
      </c>
      <c r="Y305" s="69">
        <v>0</v>
      </c>
    </row>
    <row r="306" spans="2:25" ht="14.25">
      <c r="B306" s="70" t="s">
        <v>784</v>
      </c>
      <c r="C306" s="70" t="s">
        <v>785</v>
      </c>
      <c r="D306" s="70">
        <v>0</v>
      </c>
      <c r="E306" s="70">
        <v>0</v>
      </c>
      <c r="F306" s="70">
        <v>0</v>
      </c>
      <c r="G306" s="70">
        <v>0</v>
      </c>
      <c r="H306" s="70">
        <v>0</v>
      </c>
      <c r="I306" s="70">
        <v>0</v>
      </c>
      <c r="J306" s="70">
        <v>0</v>
      </c>
      <c r="K306" s="70">
        <v>0</v>
      </c>
      <c r="L306" s="70">
        <v>0</v>
      </c>
      <c r="M306" s="70">
        <v>0</v>
      </c>
      <c r="N306" s="70">
        <v>0</v>
      </c>
      <c r="O306" s="70">
        <v>0</v>
      </c>
      <c r="P306" s="70">
        <v>0</v>
      </c>
      <c r="Q306" s="70">
        <v>0</v>
      </c>
      <c r="R306" s="70">
        <v>0</v>
      </c>
      <c r="S306" s="70">
        <v>0</v>
      </c>
      <c r="T306" s="70">
        <v>0</v>
      </c>
      <c r="U306" s="70">
        <v>0</v>
      </c>
      <c r="V306" s="70">
        <v>0</v>
      </c>
      <c r="W306" s="70">
        <v>0</v>
      </c>
      <c r="X306" s="70">
        <v>0</v>
      </c>
      <c r="Y306" s="70">
        <v>0</v>
      </c>
    </row>
    <row r="307" spans="2:25" ht="14.25">
      <c r="B307" s="69" t="s">
        <v>786</v>
      </c>
      <c r="C307" s="69" t="s">
        <v>787</v>
      </c>
      <c r="D307" s="69">
        <v>0</v>
      </c>
      <c r="E307" s="69">
        <v>0</v>
      </c>
      <c r="F307" s="69">
        <v>0</v>
      </c>
      <c r="G307" s="69">
        <v>0</v>
      </c>
      <c r="H307" s="69">
        <v>0</v>
      </c>
      <c r="I307" s="69">
        <v>0</v>
      </c>
      <c r="J307" s="69">
        <v>0</v>
      </c>
      <c r="K307" s="69">
        <v>0</v>
      </c>
      <c r="L307" s="69">
        <v>0</v>
      </c>
      <c r="M307" s="69">
        <v>0</v>
      </c>
      <c r="N307" s="69">
        <v>0</v>
      </c>
      <c r="O307" s="69">
        <v>0</v>
      </c>
      <c r="P307" s="69">
        <v>0</v>
      </c>
      <c r="Q307" s="69">
        <v>0</v>
      </c>
      <c r="R307" s="69">
        <v>0</v>
      </c>
      <c r="S307" s="69">
        <v>0</v>
      </c>
      <c r="T307" s="69">
        <v>0</v>
      </c>
      <c r="U307" s="69">
        <v>0</v>
      </c>
      <c r="V307" s="69">
        <v>0</v>
      </c>
      <c r="W307" s="69">
        <v>0</v>
      </c>
      <c r="X307" s="69">
        <v>0</v>
      </c>
      <c r="Y307" s="69">
        <v>0</v>
      </c>
    </row>
    <row r="308" spans="2:25" ht="14.25">
      <c r="B308" s="69" t="s">
        <v>788</v>
      </c>
      <c r="C308" s="69" t="s">
        <v>789</v>
      </c>
      <c r="D308" s="69">
        <v>0</v>
      </c>
      <c r="E308" s="69">
        <v>0</v>
      </c>
      <c r="F308" s="69">
        <v>0</v>
      </c>
      <c r="G308" s="69">
        <v>0</v>
      </c>
      <c r="H308" s="69">
        <v>0</v>
      </c>
      <c r="I308" s="69">
        <v>0</v>
      </c>
      <c r="J308" s="69">
        <v>0</v>
      </c>
      <c r="K308" s="69">
        <v>0</v>
      </c>
      <c r="L308" s="69">
        <v>0</v>
      </c>
      <c r="M308" s="69">
        <v>0</v>
      </c>
      <c r="N308" s="69">
        <v>0</v>
      </c>
      <c r="O308" s="69">
        <v>0</v>
      </c>
      <c r="P308" s="69">
        <v>0</v>
      </c>
      <c r="Q308" s="69">
        <v>0</v>
      </c>
      <c r="R308" s="69">
        <v>0</v>
      </c>
      <c r="S308" s="69">
        <v>0</v>
      </c>
      <c r="T308" s="69">
        <v>0</v>
      </c>
      <c r="U308" s="69">
        <v>0</v>
      </c>
      <c r="V308" s="69">
        <v>0</v>
      </c>
      <c r="W308" s="69">
        <v>0</v>
      </c>
      <c r="X308" s="69">
        <v>0</v>
      </c>
      <c r="Y308" s="69">
        <v>0</v>
      </c>
    </row>
    <row r="309" spans="2:25" ht="14.25">
      <c r="B309" s="69" t="s">
        <v>790</v>
      </c>
      <c r="C309" s="69" t="s">
        <v>791</v>
      </c>
      <c r="D309" s="69">
        <v>0</v>
      </c>
      <c r="E309" s="69">
        <v>0</v>
      </c>
      <c r="F309" s="69">
        <v>0</v>
      </c>
      <c r="G309" s="69">
        <v>0</v>
      </c>
      <c r="H309" s="69">
        <v>0</v>
      </c>
      <c r="I309" s="69">
        <v>0</v>
      </c>
      <c r="J309" s="69">
        <v>0</v>
      </c>
      <c r="K309" s="69">
        <v>0</v>
      </c>
      <c r="L309" s="69">
        <v>0</v>
      </c>
      <c r="M309" s="69">
        <v>0</v>
      </c>
      <c r="N309" s="69">
        <v>0</v>
      </c>
      <c r="O309" s="69">
        <v>0</v>
      </c>
      <c r="P309" s="69">
        <v>0</v>
      </c>
      <c r="Q309" s="69">
        <v>0</v>
      </c>
      <c r="R309" s="69">
        <v>0</v>
      </c>
      <c r="S309" s="69">
        <v>0</v>
      </c>
      <c r="T309" s="69">
        <v>0</v>
      </c>
      <c r="U309" s="69">
        <v>0</v>
      </c>
      <c r="V309" s="69">
        <v>0</v>
      </c>
      <c r="W309" s="69">
        <v>0</v>
      </c>
      <c r="X309" s="69">
        <v>0</v>
      </c>
      <c r="Y309" s="69">
        <v>0</v>
      </c>
    </row>
    <row r="310" spans="2:25" ht="14.25">
      <c r="B310" s="69" t="s">
        <v>792</v>
      </c>
      <c r="C310" s="69" t="s">
        <v>793</v>
      </c>
      <c r="D310" s="69">
        <v>0</v>
      </c>
      <c r="E310" s="69">
        <v>0</v>
      </c>
      <c r="F310" s="69">
        <v>0</v>
      </c>
      <c r="G310" s="69">
        <v>0</v>
      </c>
      <c r="H310" s="69">
        <v>0</v>
      </c>
      <c r="I310" s="69">
        <v>0</v>
      </c>
      <c r="J310" s="69">
        <v>0</v>
      </c>
      <c r="K310" s="69">
        <v>0</v>
      </c>
      <c r="L310" s="69">
        <v>0</v>
      </c>
      <c r="M310" s="69">
        <v>0</v>
      </c>
      <c r="N310" s="69">
        <v>0</v>
      </c>
      <c r="O310" s="69">
        <v>0</v>
      </c>
      <c r="P310" s="69">
        <v>0</v>
      </c>
      <c r="Q310" s="69">
        <v>0</v>
      </c>
      <c r="R310" s="69">
        <v>0</v>
      </c>
      <c r="S310" s="69">
        <v>0</v>
      </c>
      <c r="T310" s="69">
        <v>0</v>
      </c>
      <c r="U310" s="69">
        <v>0</v>
      </c>
      <c r="V310" s="69">
        <v>0</v>
      </c>
      <c r="W310" s="69">
        <v>0</v>
      </c>
      <c r="X310" s="69">
        <v>0</v>
      </c>
      <c r="Y310" s="69">
        <v>0</v>
      </c>
    </row>
    <row r="311" spans="2:25" ht="14.25">
      <c r="B311" s="69" t="s">
        <v>794</v>
      </c>
      <c r="C311" s="69" t="s">
        <v>44</v>
      </c>
      <c r="D311" s="69">
        <v>0</v>
      </c>
      <c r="E311" s="69">
        <v>0</v>
      </c>
      <c r="F311" s="69">
        <v>0</v>
      </c>
      <c r="G311" s="69">
        <v>0</v>
      </c>
      <c r="H311" s="69">
        <v>0</v>
      </c>
      <c r="I311" s="69">
        <v>0</v>
      </c>
      <c r="J311" s="69">
        <v>0</v>
      </c>
      <c r="K311" s="69">
        <v>0</v>
      </c>
      <c r="L311" s="69">
        <v>0</v>
      </c>
      <c r="M311" s="69">
        <v>0</v>
      </c>
      <c r="N311" s="69">
        <v>0</v>
      </c>
      <c r="O311" s="69">
        <v>0</v>
      </c>
      <c r="P311" s="69">
        <v>0</v>
      </c>
      <c r="Q311" s="69">
        <v>0</v>
      </c>
      <c r="R311" s="69">
        <v>0</v>
      </c>
      <c r="S311" s="69">
        <v>0</v>
      </c>
      <c r="T311" s="69">
        <v>0</v>
      </c>
      <c r="U311" s="69">
        <v>0</v>
      </c>
      <c r="V311" s="69">
        <v>0</v>
      </c>
      <c r="W311" s="69">
        <v>0</v>
      </c>
      <c r="X311" s="69">
        <v>0</v>
      </c>
      <c r="Y311" s="69">
        <v>0</v>
      </c>
    </row>
    <row r="312" spans="2:25" ht="14.25">
      <c r="B312" s="70" t="s">
        <v>795</v>
      </c>
      <c r="C312" s="70" t="s">
        <v>796</v>
      </c>
      <c r="D312" s="70">
        <v>0</v>
      </c>
      <c r="E312" s="70">
        <v>0</v>
      </c>
      <c r="F312" s="70">
        <v>0</v>
      </c>
      <c r="G312" s="70">
        <v>0</v>
      </c>
      <c r="H312" s="70">
        <v>0</v>
      </c>
      <c r="I312" s="70">
        <v>0</v>
      </c>
      <c r="J312" s="70">
        <v>0</v>
      </c>
      <c r="K312" s="70">
        <v>0</v>
      </c>
      <c r="L312" s="70">
        <v>0</v>
      </c>
      <c r="M312" s="70">
        <v>0</v>
      </c>
      <c r="N312" s="70">
        <v>0</v>
      </c>
      <c r="O312" s="70">
        <v>0</v>
      </c>
      <c r="P312" s="70">
        <v>0</v>
      </c>
      <c r="Q312" s="70">
        <v>0</v>
      </c>
      <c r="R312" s="70">
        <v>0</v>
      </c>
      <c r="S312" s="70">
        <v>0</v>
      </c>
      <c r="T312" s="70">
        <v>0</v>
      </c>
      <c r="U312" s="70">
        <v>0</v>
      </c>
      <c r="V312" s="70">
        <v>0</v>
      </c>
      <c r="W312" s="70">
        <v>0</v>
      </c>
      <c r="X312" s="70">
        <v>0</v>
      </c>
      <c r="Y312" s="70">
        <v>0</v>
      </c>
    </row>
    <row r="313" spans="2:25" ht="14.25">
      <c r="B313" s="69" t="s">
        <v>797</v>
      </c>
      <c r="C313" s="69" t="s">
        <v>798</v>
      </c>
      <c r="D313" s="69">
        <v>0</v>
      </c>
      <c r="E313" s="69">
        <v>0</v>
      </c>
      <c r="F313" s="69">
        <v>0</v>
      </c>
      <c r="G313" s="69">
        <v>0</v>
      </c>
      <c r="H313" s="69">
        <v>0</v>
      </c>
      <c r="I313" s="69">
        <v>0</v>
      </c>
      <c r="J313" s="69">
        <v>0</v>
      </c>
      <c r="K313" s="69">
        <v>0</v>
      </c>
      <c r="L313" s="69">
        <v>0</v>
      </c>
      <c r="M313" s="69">
        <v>0</v>
      </c>
      <c r="N313" s="69">
        <v>0</v>
      </c>
      <c r="O313" s="69">
        <v>0</v>
      </c>
      <c r="P313" s="69">
        <v>0</v>
      </c>
      <c r="Q313" s="69">
        <v>0</v>
      </c>
      <c r="R313" s="69">
        <v>0</v>
      </c>
      <c r="S313" s="69">
        <v>0</v>
      </c>
      <c r="T313" s="69">
        <v>0</v>
      </c>
      <c r="U313" s="69">
        <v>0</v>
      </c>
      <c r="V313" s="69">
        <v>0</v>
      </c>
      <c r="W313" s="69">
        <v>0</v>
      </c>
      <c r="X313" s="69">
        <v>0</v>
      </c>
      <c r="Y313" s="69">
        <v>0</v>
      </c>
    </row>
    <row r="314" spans="2:25" ht="14.25">
      <c r="B314" s="69" t="s">
        <v>799</v>
      </c>
      <c r="C314" s="69" t="s">
        <v>800</v>
      </c>
      <c r="D314" s="69">
        <v>0</v>
      </c>
      <c r="E314" s="69">
        <v>0</v>
      </c>
      <c r="F314" s="69">
        <v>0</v>
      </c>
      <c r="G314" s="69">
        <v>0</v>
      </c>
      <c r="H314" s="69">
        <v>0</v>
      </c>
      <c r="I314" s="69">
        <v>0</v>
      </c>
      <c r="J314" s="69">
        <v>0</v>
      </c>
      <c r="K314" s="69">
        <v>0</v>
      </c>
      <c r="L314" s="69">
        <v>0</v>
      </c>
      <c r="M314" s="69">
        <v>0</v>
      </c>
      <c r="N314" s="69">
        <v>0</v>
      </c>
      <c r="O314" s="69">
        <v>0</v>
      </c>
      <c r="P314" s="69">
        <v>0</v>
      </c>
      <c r="Q314" s="69">
        <v>0</v>
      </c>
      <c r="R314" s="69">
        <v>0</v>
      </c>
      <c r="S314" s="69">
        <v>0</v>
      </c>
      <c r="T314" s="69">
        <v>0</v>
      </c>
      <c r="U314" s="69">
        <v>0</v>
      </c>
      <c r="V314" s="69">
        <v>0</v>
      </c>
      <c r="W314" s="69">
        <v>0</v>
      </c>
      <c r="X314" s="69">
        <v>0</v>
      </c>
      <c r="Y314" s="69">
        <v>0</v>
      </c>
    </row>
    <row r="315" spans="2:25" ht="14.25">
      <c r="B315" s="69" t="s">
        <v>801</v>
      </c>
      <c r="C315" s="69" t="s">
        <v>802</v>
      </c>
      <c r="D315" s="69">
        <v>0</v>
      </c>
      <c r="E315" s="69">
        <v>0</v>
      </c>
      <c r="F315" s="69">
        <v>0</v>
      </c>
      <c r="G315" s="69">
        <v>0</v>
      </c>
      <c r="H315" s="69">
        <v>0</v>
      </c>
      <c r="I315" s="69">
        <v>0</v>
      </c>
      <c r="J315" s="69">
        <v>0</v>
      </c>
      <c r="K315" s="69">
        <v>0</v>
      </c>
      <c r="L315" s="69">
        <v>0</v>
      </c>
      <c r="M315" s="69">
        <v>0</v>
      </c>
      <c r="N315" s="69">
        <v>0</v>
      </c>
      <c r="O315" s="69">
        <v>0</v>
      </c>
      <c r="P315" s="69">
        <v>0</v>
      </c>
      <c r="Q315" s="69">
        <v>0</v>
      </c>
      <c r="R315" s="69">
        <v>0</v>
      </c>
      <c r="S315" s="69">
        <v>0</v>
      </c>
      <c r="T315" s="69">
        <v>0</v>
      </c>
      <c r="U315" s="69">
        <v>0</v>
      </c>
      <c r="V315" s="69">
        <v>0</v>
      </c>
      <c r="W315" s="69">
        <v>0</v>
      </c>
      <c r="X315" s="69">
        <v>0</v>
      </c>
      <c r="Y315" s="69">
        <v>0</v>
      </c>
    </row>
    <row r="316" spans="2:25" ht="14.25">
      <c r="B316" s="69" t="s">
        <v>803</v>
      </c>
      <c r="C316" s="69" t="s">
        <v>44</v>
      </c>
      <c r="D316" s="69">
        <v>0</v>
      </c>
      <c r="E316" s="69">
        <v>0</v>
      </c>
      <c r="F316" s="69">
        <v>0</v>
      </c>
      <c r="G316" s="69">
        <v>0</v>
      </c>
      <c r="H316" s="69">
        <v>0</v>
      </c>
      <c r="I316" s="69">
        <v>0</v>
      </c>
      <c r="J316" s="69">
        <v>0</v>
      </c>
      <c r="K316" s="69">
        <v>0</v>
      </c>
      <c r="L316" s="69">
        <v>0</v>
      </c>
      <c r="M316" s="69">
        <v>0</v>
      </c>
      <c r="N316" s="69">
        <v>0</v>
      </c>
      <c r="O316" s="69">
        <v>0</v>
      </c>
      <c r="P316" s="69">
        <v>0</v>
      </c>
      <c r="Q316" s="69">
        <v>0</v>
      </c>
      <c r="R316" s="69">
        <v>0</v>
      </c>
      <c r="S316" s="69">
        <v>0</v>
      </c>
      <c r="T316" s="69">
        <v>0</v>
      </c>
      <c r="U316" s="69">
        <v>0</v>
      </c>
      <c r="V316" s="69">
        <v>0</v>
      </c>
      <c r="W316" s="69">
        <v>0</v>
      </c>
      <c r="X316" s="69">
        <v>0</v>
      </c>
      <c r="Y316" s="69">
        <v>0</v>
      </c>
    </row>
    <row r="317" spans="2:25" ht="14.25">
      <c r="B317" s="70" t="s">
        <v>804</v>
      </c>
      <c r="C317" s="70" t="s">
        <v>805</v>
      </c>
      <c r="D317" s="70">
        <v>0</v>
      </c>
      <c r="E317" s="70">
        <v>0</v>
      </c>
      <c r="F317" s="70">
        <v>0</v>
      </c>
      <c r="G317" s="70">
        <v>0</v>
      </c>
      <c r="H317" s="70">
        <v>0</v>
      </c>
      <c r="I317" s="70">
        <v>0</v>
      </c>
      <c r="J317" s="70">
        <v>0</v>
      </c>
      <c r="K317" s="70">
        <v>0</v>
      </c>
      <c r="L317" s="70">
        <v>0</v>
      </c>
      <c r="M317" s="70">
        <v>0</v>
      </c>
      <c r="N317" s="70">
        <v>0</v>
      </c>
      <c r="O317" s="70">
        <v>0</v>
      </c>
      <c r="P317" s="70">
        <v>0</v>
      </c>
      <c r="Q317" s="70">
        <v>0</v>
      </c>
      <c r="R317" s="70">
        <v>0</v>
      </c>
      <c r="S317" s="70">
        <v>0</v>
      </c>
      <c r="T317" s="70">
        <v>0</v>
      </c>
      <c r="U317" s="70">
        <v>0</v>
      </c>
      <c r="V317" s="70">
        <v>0</v>
      </c>
      <c r="W317" s="70">
        <v>0</v>
      </c>
      <c r="X317" s="70">
        <v>0</v>
      </c>
      <c r="Y317" s="70">
        <v>0</v>
      </c>
    </row>
    <row r="318" spans="2:25" ht="14.25">
      <c r="B318" s="69" t="s">
        <v>806</v>
      </c>
      <c r="C318" s="69" t="s">
        <v>807</v>
      </c>
      <c r="D318" s="69">
        <v>0</v>
      </c>
      <c r="E318" s="69">
        <v>0</v>
      </c>
      <c r="F318" s="69">
        <v>0</v>
      </c>
      <c r="G318" s="69">
        <v>0</v>
      </c>
      <c r="H318" s="69">
        <v>0</v>
      </c>
      <c r="I318" s="69">
        <v>0</v>
      </c>
      <c r="J318" s="69">
        <v>0</v>
      </c>
      <c r="K318" s="69">
        <v>0</v>
      </c>
      <c r="L318" s="69">
        <v>0</v>
      </c>
      <c r="M318" s="69">
        <v>0</v>
      </c>
      <c r="N318" s="69">
        <v>0</v>
      </c>
      <c r="O318" s="69">
        <v>0</v>
      </c>
      <c r="P318" s="69">
        <v>0</v>
      </c>
      <c r="Q318" s="69">
        <v>0</v>
      </c>
      <c r="R318" s="69">
        <v>0</v>
      </c>
      <c r="S318" s="69">
        <v>0</v>
      </c>
      <c r="T318" s="69">
        <v>0</v>
      </c>
      <c r="U318" s="69">
        <v>0</v>
      </c>
      <c r="V318" s="69">
        <v>0</v>
      </c>
      <c r="W318" s="69">
        <v>0</v>
      </c>
      <c r="X318" s="69">
        <v>0</v>
      </c>
      <c r="Y318" s="69">
        <v>0</v>
      </c>
    </row>
    <row r="319" spans="2:25" ht="14.25">
      <c r="B319" s="69" t="s">
        <v>808</v>
      </c>
      <c r="C319" s="69" t="s">
        <v>809</v>
      </c>
      <c r="D319" s="69">
        <v>0</v>
      </c>
      <c r="E319" s="69">
        <v>0</v>
      </c>
      <c r="F319" s="69">
        <v>0</v>
      </c>
      <c r="G319" s="69">
        <v>0</v>
      </c>
      <c r="H319" s="69">
        <v>0</v>
      </c>
      <c r="I319" s="69">
        <v>0</v>
      </c>
      <c r="J319" s="69">
        <v>0</v>
      </c>
      <c r="K319" s="69">
        <v>0</v>
      </c>
      <c r="L319" s="69">
        <v>0</v>
      </c>
      <c r="M319" s="69">
        <v>0</v>
      </c>
      <c r="N319" s="69">
        <v>0</v>
      </c>
      <c r="O319" s="69">
        <v>0</v>
      </c>
      <c r="P319" s="69">
        <v>0</v>
      </c>
      <c r="Q319" s="69">
        <v>0</v>
      </c>
      <c r="R319" s="69">
        <v>0</v>
      </c>
      <c r="S319" s="69">
        <v>0</v>
      </c>
      <c r="T319" s="69">
        <v>0</v>
      </c>
      <c r="U319" s="69">
        <v>0</v>
      </c>
      <c r="V319" s="69">
        <v>0</v>
      </c>
      <c r="W319" s="69">
        <v>0</v>
      </c>
      <c r="X319" s="69">
        <v>0</v>
      </c>
      <c r="Y319" s="69">
        <v>0</v>
      </c>
    </row>
    <row r="320" spans="2:25" ht="14.25">
      <c r="B320" s="69" t="s">
        <v>810</v>
      </c>
      <c r="C320" s="69" t="s">
        <v>811</v>
      </c>
      <c r="D320" s="69">
        <v>0</v>
      </c>
      <c r="E320" s="69">
        <v>0</v>
      </c>
      <c r="F320" s="69">
        <v>0</v>
      </c>
      <c r="G320" s="69">
        <v>0</v>
      </c>
      <c r="H320" s="69">
        <v>0</v>
      </c>
      <c r="I320" s="69">
        <v>0</v>
      </c>
      <c r="J320" s="69">
        <v>0</v>
      </c>
      <c r="K320" s="69">
        <v>0</v>
      </c>
      <c r="L320" s="69">
        <v>0</v>
      </c>
      <c r="M320" s="69">
        <v>0</v>
      </c>
      <c r="N320" s="69">
        <v>0</v>
      </c>
      <c r="O320" s="69">
        <v>0</v>
      </c>
      <c r="P320" s="69">
        <v>0</v>
      </c>
      <c r="Q320" s="69">
        <v>0</v>
      </c>
      <c r="R320" s="69">
        <v>0</v>
      </c>
      <c r="S320" s="69">
        <v>0</v>
      </c>
      <c r="T320" s="69">
        <v>0</v>
      </c>
      <c r="U320" s="69">
        <v>0</v>
      </c>
      <c r="V320" s="69">
        <v>0</v>
      </c>
      <c r="W320" s="69">
        <v>0</v>
      </c>
      <c r="X320" s="69">
        <v>0</v>
      </c>
      <c r="Y320" s="69">
        <v>0</v>
      </c>
    </row>
    <row r="321" spans="2:25" ht="14.25">
      <c r="B321" s="69" t="s">
        <v>812</v>
      </c>
      <c r="C321" s="69" t="s">
        <v>813</v>
      </c>
      <c r="D321" s="69">
        <v>0</v>
      </c>
      <c r="E321" s="69">
        <v>0</v>
      </c>
      <c r="F321" s="69">
        <v>0</v>
      </c>
      <c r="G321" s="69">
        <v>0</v>
      </c>
      <c r="H321" s="69">
        <v>0</v>
      </c>
      <c r="I321" s="69">
        <v>0</v>
      </c>
      <c r="J321" s="69">
        <v>0</v>
      </c>
      <c r="K321" s="69">
        <v>0</v>
      </c>
      <c r="L321" s="69">
        <v>0</v>
      </c>
      <c r="M321" s="69">
        <v>0</v>
      </c>
      <c r="N321" s="69">
        <v>0</v>
      </c>
      <c r="O321" s="69">
        <v>0</v>
      </c>
      <c r="P321" s="69">
        <v>0</v>
      </c>
      <c r="Q321" s="69">
        <v>0</v>
      </c>
      <c r="R321" s="69">
        <v>0</v>
      </c>
      <c r="S321" s="69">
        <v>0</v>
      </c>
      <c r="T321" s="69">
        <v>0</v>
      </c>
      <c r="U321" s="69">
        <v>0</v>
      </c>
      <c r="V321" s="69">
        <v>0</v>
      </c>
      <c r="W321" s="69">
        <v>0</v>
      </c>
      <c r="X321" s="69">
        <v>0</v>
      </c>
      <c r="Y321" s="69">
        <v>0</v>
      </c>
    </row>
    <row r="322" spans="2:25" ht="14.25">
      <c r="B322" s="69" t="s">
        <v>814</v>
      </c>
      <c r="C322" s="69" t="s">
        <v>815</v>
      </c>
      <c r="D322" s="69">
        <v>0</v>
      </c>
      <c r="E322" s="69">
        <v>0</v>
      </c>
      <c r="F322" s="69">
        <v>0</v>
      </c>
      <c r="G322" s="69">
        <v>0</v>
      </c>
      <c r="H322" s="69">
        <v>0</v>
      </c>
      <c r="I322" s="69">
        <v>0</v>
      </c>
      <c r="J322" s="69">
        <v>0</v>
      </c>
      <c r="K322" s="69">
        <v>0</v>
      </c>
      <c r="L322" s="69">
        <v>0</v>
      </c>
      <c r="M322" s="69">
        <v>0</v>
      </c>
      <c r="N322" s="69">
        <v>0</v>
      </c>
      <c r="O322" s="69">
        <v>0</v>
      </c>
      <c r="P322" s="69">
        <v>0</v>
      </c>
      <c r="Q322" s="69">
        <v>0</v>
      </c>
      <c r="R322" s="69">
        <v>0</v>
      </c>
      <c r="S322" s="69">
        <v>0</v>
      </c>
      <c r="T322" s="69">
        <v>0</v>
      </c>
      <c r="U322" s="69">
        <v>0</v>
      </c>
      <c r="V322" s="69">
        <v>0</v>
      </c>
      <c r="W322" s="69">
        <v>0</v>
      </c>
      <c r="X322" s="69">
        <v>0</v>
      </c>
      <c r="Y322" s="69">
        <v>0</v>
      </c>
    </row>
    <row r="323" spans="2:25" ht="14.25">
      <c r="B323" s="69" t="s">
        <v>816</v>
      </c>
      <c r="C323" s="69" t="s">
        <v>817</v>
      </c>
      <c r="D323" s="69">
        <v>0</v>
      </c>
      <c r="E323" s="69">
        <v>0</v>
      </c>
      <c r="F323" s="69">
        <v>0</v>
      </c>
      <c r="G323" s="69">
        <v>0</v>
      </c>
      <c r="H323" s="69">
        <v>0</v>
      </c>
      <c r="I323" s="69">
        <v>0</v>
      </c>
      <c r="J323" s="69">
        <v>0</v>
      </c>
      <c r="K323" s="69">
        <v>0</v>
      </c>
      <c r="L323" s="69">
        <v>0</v>
      </c>
      <c r="M323" s="69">
        <v>0</v>
      </c>
      <c r="N323" s="69">
        <v>0</v>
      </c>
      <c r="O323" s="69">
        <v>0</v>
      </c>
      <c r="P323" s="69">
        <v>0</v>
      </c>
      <c r="Q323" s="69">
        <v>0</v>
      </c>
      <c r="R323" s="69">
        <v>0</v>
      </c>
      <c r="S323" s="69">
        <v>0</v>
      </c>
      <c r="T323" s="69">
        <v>0</v>
      </c>
      <c r="U323" s="69">
        <v>0</v>
      </c>
      <c r="V323" s="69">
        <v>0</v>
      </c>
      <c r="W323" s="69">
        <v>0</v>
      </c>
      <c r="X323" s="69">
        <v>0</v>
      </c>
      <c r="Y323" s="69">
        <v>0</v>
      </c>
    </row>
    <row r="324" spans="2:25" ht="14.25">
      <c r="B324" s="69" t="s">
        <v>818</v>
      </c>
      <c r="C324" s="69" t="s">
        <v>44</v>
      </c>
      <c r="D324" s="69">
        <v>0</v>
      </c>
      <c r="E324" s="69">
        <v>0</v>
      </c>
      <c r="F324" s="69">
        <v>0</v>
      </c>
      <c r="G324" s="69">
        <v>0</v>
      </c>
      <c r="H324" s="69">
        <v>0</v>
      </c>
      <c r="I324" s="69">
        <v>0</v>
      </c>
      <c r="J324" s="69">
        <v>0</v>
      </c>
      <c r="K324" s="69">
        <v>0</v>
      </c>
      <c r="L324" s="69">
        <v>0</v>
      </c>
      <c r="M324" s="69">
        <v>0</v>
      </c>
      <c r="N324" s="69">
        <v>0</v>
      </c>
      <c r="O324" s="69">
        <v>0</v>
      </c>
      <c r="P324" s="69">
        <v>0</v>
      </c>
      <c r="Q324" s="69">
        <v>0</v>
      </c>
      <c r="R324" s="69">
        <v>0</v>
      </c>
      <c r="S324" s="69">
        <v>0</v>
      </c>
      <c r="T324" s="69">
        <v>0</v>
      </c>
      <c r="U324" s="69">
        <v>0</v>
      </c>
      <c r="V324" s="69">
        <v>0</v>
      </c>
      <c r="W324" s="69">
        <v>0</v>
      </c>
      <c r="X324" s="69">
        <v>0</v>
      </c>
      <c r="Y324" s="69">
        <v>0</v>
      </c>
    </row>
    <row r="325" spans="2:25" ht="14.25">
      <c r="B325" s="67" t="s">
        <v>819</v>
      </c>
      <c r="C325" s="67" t="s">
        <v>820</v>
      </c>
      <c r="D325" s="67">
        <v>0</v>
      </c>
      <c r="E325" s="67">
        <v>0</v>
      </c>
      <c r="F325" s="67">
        <v>0</v>
      </c>
      <c r="G325" s="67">
        <v>0</v>
      </c>
      <c r="H325" s="67">
        <v>0</v>
      </c>
      <c r="I325" s="67">
        <v>0</v>
      </c>
      <c r="J325" s="67">
        <v>0</v>
      </c>
      <c r="K325" s="67">
        <v>0</v>
      </c>
      <c r="L325" s="67">
        <v>0</v>
      </c>
      <c r="M325" s="67">
        <v>0</v>
      </c>
      <c r="N325" s="67">
        <v>0</v>
      </c>
      <c r="O325" s="67">
        <v>0</v>
      </c>
      <c r="P325" s="67">
        <v>0</v>
      </c>
      <c r="Q325" s="67">
        <v>0</v>
      </c>
      <c r="R325" s="67">
        <v>0</v>
      </c>
      <c r="S325" s="67">
        <v>0</v>
      </c>
      <c r="T325" s="67">
        <v>0</v>
      </c>
      <c r="U325" s="67">
        <v>0</v>
      </c>
      <c r="V325" s="67">
        <v>0</v>
      </c>
      <c r="W325" s="67">
        <v>0</v>
      </c>
      <c r="X325" s="67">
        <v>0</v>
      </c>
      <c r="Y325" s="67">
        <v>0</v>
      </c>
    </row>
    <row r="326" spans="2:25" ht="14.25">
      <c r="B326" s="70" t="s">
        <v>821</v>
      </c>
      <c r="C326" s="70" t="s">
        <v>822</v>
      </c>
      <c r="D326" s="70">
        <v>0</v>
      </c>
      <c r="E326" s="70">
        <v>0</v>
      </c>
      <c r="F326" s="70">
        <v>0</v>
      </c>
      <c r="G326" s="70">
        <v>0</v>
      </c>
      <c r="H326" s="70">
        <v>0</v>
      </c>
      <c r="I326" s="70">
        <v>0</v>
      </c>
      <c r="J326" s="70">
        <v>0</v>
      </c>
      <c r="K326" s="70">
        <v>0</v>
      </c>
      <c r="L326" s="70">
        <v>0</v>
      </c>
      <c r="M326" s="70">
        <v>0</v>
      </c>
      <c r="N326" s="70">
        <v>0</v>
      </c>
      <c r="O326" s="70">
        <v>0</v>
      </c>
      <c r="P326" s="70">
        <v>0</v>
      </c>
      <c r="Q326" s="70">
        <v>0</v>
      </c>
      <c r="R326" s="70">
        <v>0</v>
      </c>
      <c r="S326" s="70">
        <v>0</v>
      </c>
      <c r="T326" s="70">
        <v>0</v>
      </c>
      <c r="U326" s="70">
        <v>0</v>
      </c>
      <c r="V326" s="70">
        <v>0</v>
      </c>
      <c r="W326" s="70">
        <v>0</v>
      </c>
      <c r="X326" s="70">
        <v>0</v>
      </c>
      <c r="Y326" s="70">
        <v>0</v>
      </c>
    </row>
    <row r="327" spans="2:25" ht="14.25">
      <c r="B327" s="69" t="s">
        <v>823</v>
      </c>
      <c r="C327" s="69" t="s">
        <v>824</v>
      </c>
      <c r="D327" s="69">
        <v>0</v>
      </c>
      <c r="E327" s="69">
        <v>0</v>
      </c>
      <c r="F327" s="69">
        <v>0</v>
      </c>
      <c r="G327" s="69">
        <v>0</v>
      </c>
      <c r="H327" s="69">
        <v>0</v>
      </c>
      <c r="I327" s="69">
        <v>0</v>
      </c>
      <c r="J327" s="69">
        <v>0</v>
      </c>
      <c r="K327" s="69">
        <v>0</v>
      </c>
      <c r="L327" s="69">
        <v>0</v>
      </c>
      <c r="M327" s="69">
        <v>0</v>
      </c>
      <c r="N327" s="69">
        <v>0</v>
      </c>
      <c r="O327" s="69">
        <v>0</v>
      </c>
      <c r="P327" s="69">
        <v>0</v>
      </c>
      <c r="Q327" s="69">
        <v>0</v>
      </c>
      <c r="R327" s="69">
        <v>0</v>
      </c>
      <c r="S327" s="69">
        <v>0</v>
      </c>
      <c r="T327" s="69">
        <v>0</v>
      </c>
      <c r="U327" s="69">
        <v>0</v>
      </c>
      <c r="V327" s="69">
        <v>0</v>
      </c>
      <c r="W327" s="69">
        <v>0</v>
      </c>
      <c r="X327" s="69">
        <v>0</v>
      </c>
      <c r="Y327" s="69">
        <v>0</v>
      </c>
    </row>
    <row r="328" spans="2:25" ht="14.25">
      <c r="B328" s="67" t="s">
        <v>825</v>
      </c>
      <c r="C328" s="67" t="s">
        <v>65</v>
      </c>
      <c r="D328" s="67">
        <v>0</v>
      </c>
      <c r="E328" s="67">
        <v>0</v>
      </c>
      <c r="F328" s="67">
        <v>0</v>
      </c>
      <c r="G328" s="67">
        <v>0</v>
      </c>
      <c r="H328" s="67">
        <v>0</v>
      </c>
      <c r="I328" s="67">
        <v>0</v>
      </c>
      <c r="J328" s="67">
        <v>0</v>
      </c>
      <c r="K328" s="67">
        <v>0</v>
      </c>
      <c r="L328" s="67">
        <v>0</v>
      </c>
      <c r="M328" s="67">
        <v>0</v>
      </c>
      <c r="N328" s="67">
        <v>0</v>
      </c>
      <c r="O328" s="67">
        <v>0</v>
      </c>
      <c r="P328" s="67">
        <v>0</v>
      </c>
      <c r="Q328" s="67">
        <v>0</v>
      </c>
      <c r="R328" s="67">
        <v>0</v>
      </c>
      <c r="S328" s="67">
        <v>0</v>
      </c>
      <c r="T328" s="67">
        <v>0</v>
      </c>
      <c r="U328" s="67">
        <v>0</v>
      </c>
      <c r="V328" s="67">
        <v>0</v>
      </c>
      <c r="W328" s="67">
        <v>0</v>
      </c>
      <c r="X328" s="67">
        <v>0</v>
      </c>
      <c r="Y328" s="67">
        <v>0</v>
      </c>
    </row>
    <row r="329" spans="2:25" ht="14.25">
      <c r="B329" s="70" t="s">
        <v>826</v>
      </c>
      <c r="C329" s="70" t="s">
        <v>827</v>
      </c>
      <c r="D329" s="70">
        <v>0</v>
      </c>
      <c r="E329" s="70">
        <v>0</v>
      </c>
      <c r="F329" s="70">
        <v>0</v>
      </c>
      <c r="G329" s="70">
        <v>0</v>
      </c>
      <c r="H329" s="70">
        <v>0</v>
      </c>
      <c r="I329" s="70">
        <v>0</v>
      </c>
      <c r="J329" s="70">
        <v>0</v>
      </c>
      <c r="K329" s="70">
        <v>0</v>
      </c>
      <c r="L329" s="70">
        <v>0</v>
      </c>
      <c r="M329" s="70">
        <v>0</v>
      </c>
      <c r="N329" s="70">
        <v>0</v>
      </c>
      <c r="O329" s="70">
        <v>0</v>
      </c>
      <c r="P329" s="70">
        <v>0</v>
      </c>
      <c r="Q329" s="70">
        <v>0</v>
      </c>
      <c r="R329" s="70">
        <v>0</v>
      </c>
      <c r="S329" s="70">
        <v>0</v>
      </c>
      <c r="T329" s="70">
        <v>0</v>
      </c>
      <c r="U329" s="70">
        <v>0</v>
      </c>
      <c r="V329" s="70">
        <v>0</v>
      </c>
      <c r="W329" s="70">
        <v>0</v>
      </c>
      <c r="X329" s="70">
        <v>0</v>
      </c>
      <c r="Y329" s="70">
        <v>0</v>
      </c>
    </row>
    <row r="330" spans="2:25" ht="14.25">
      <c r="B330" s="69" t="s">
        <v>828</v>
      </c>
      <c r="C330" s="69" t="s">
        <v>829</v>
      </c>
      <c r="D330" s="69">
        <v>0</v>
      </c>
      <c r="E330" s="69">
        <v>0</v>
      </c>
      <c r="F330" s="69">
        <v>0</v>
      </c>
      <c r="G330" s="69">
        <v>0</v>
      </c>
      <c r="H330" s="69">
        <v>0</v>
      </c>
      <c r="I330" s="69">
        <v>0</v>
      </c>
      <c r="J330" s="69">
        <v>0</v>
      </c>
      <c r="K330" s="69">
        <v>0</v>
      </c>
      <c r="L330" s="69">
        <v>0</v>
      </c>
      <c r="M330" s="69">
        <v>0</v>
      </c>
      <c r="N330" s="69">
        <v>0</v>
      </c>
      <c r="O330" s="69">
        <v>0</v>
      </c>
      <c r="P330" s="69">
        <v>0</v>
      </c>
      <c r="Q330" s="69">
        <v>0</v>
      </c>
      <c r="R330" s="69">
        <v>0</v>
      </c>
      <c r="S330" s="69">
        <v>0</v>
      </c>
      <c r="T330" s="69">
        <v>0</v>
      </c>
      <c r="U330" s="69">
        <v>0</v>
      </c>
      <c r="V330" s="69">
        <v>0</v>
      </c>
      <c r="W330" s="69">
        <v>0</v>
      </c>
      <c r="X330" s="69">
        <v>0</v>
      </c>
      <c r="Y330" s="69">
        <v>0</v>
      </c>
    </row>
    <row r="331" spans="2:25" ht="14.25">
      <c r="B331" s="69" t="s">
        <v>830</v>
      </c>
      <c r="C331" s="69" t="s">
        <v>831</v>
      </c>
      <c r="D331" s="69">
        <v>0</v>
      </c>
      <c r="E331" s="69">
        <v>0</v>
      </c>
      <c r="F331" s="69">
        <v>0</v>
      </c>
      <c r="G331" s="69">
        <v>0</v>
      </c>
      <c r="H331" s="69">
        <v>0</v>
      </c>
      <c r="I331" s="69">
        <v>0</v>
      </c>
      <c r="J331" s="69">
        <v>0</v>
      </c>
      <c r="K331" s="69">
        <v>0</v>
      </c>
      <c r="L331" s="69">
        <v>0</v>
      </c>
      <c r="M331" s="69">
        <v>0</v>
      </c>
      <c r="N331" s="69">
        <v>0</v>
      </c>
      <c r="O331" s="69">
        <v>0</v>
      </c>
      <c r="P331" s="69">
        <v>0</v>
      </c>
      <c r="Q331" s="69">
        <v>0</v>
      </c>
      <c r="R331" s="69">
        <v>0</v>
      </c>
      <c r="S331" s="69">
        <v>0</v>
      </c>
      <c r="T331" s="69">
        <v>0</v>
      </c>
      <c r="U331" s="69">
        <v>0</v>
      </c>
      <c r="V331" s="69">
        <v>0</v>
      </c>
      <c r="W331" s="69">
        <v>0</v>
      </c>
      <c r="X331" s="69">
        <v>0</v>
      </c>
      <c r="Y331" s="69">
        <v>0</v>
      </c>
    </row>
    <row r="332" spans="2:25" ht="14.25">
      <c r="B332" s="69" t="s">
        <v>832</v>
      </c>
      <c r="C332" s="69" t="s">
        <v>833</v>
      </c>
      <c r="D332" s="69">
        <v>0</v>
      </c>
      <c r="E332" s="69">
        <v>0</v>
      </c>
      <c r="F332" s="69">
        <v>0</v>
      </c>
      <c r="G332" s="69">
        <v>0</v>
      </c>
      <c r="H332" s="69">
        <v>0</v>
      </c>
      <c r="I332" s="69">
        <v>0</v>
      </c>
      <c r="J332" s="69">
        <v>0</v>
      </c>
      <c r="K332" s="69">
        <v>0</v>
      </c>
      <c r="L332" s="69">
        <v>0</v>
      </c>
      <c r="M332" s="69">
        <v>0</v>
      </c>
      <c r="N332" s="69">
        <v>0</v>
      </c>
      <c r="O332" s="69">
        <v>0</v>
      </c>
      <c r="P332" s="69">
        <v>0</v>
      </c>
      <c r="Q332" s="69">
        <v>0</v>
      </c>
      <c r="R332" s="69">
        <v>0</v>
      </c>
      <c r="S332" s="69">
        <v>0</v>
      </c>
      <c r="T332" s="69">
        <v>0</v>
      </c>
      <c r="U332" s="69">
        <v>0</v>
      </c>
      <c r="V332" s="69">
        <v>0</v>
      </c>
      <c r="W332" s="69">
        <v>0</v>
      </c>
      <c r="X332" s="69">
        <v>0</v>
      </c>
      <c r="Y332" s="69">
        <v>0</v>
      </c>
    </row>
    <row r="333" spans="2:25" ht="14.25">
      <c r="B333" s="69" t="s">
        <v>834</v>
      </c>
      <c r="C333" s="69" t="s">
        <v>835</v>
      </c>
      <c r="D333" s="69">
        <v>0</v>
      </c>
      <c r="E333" s="69">
        <v>0</v>
      </c>
      <c r="F333" s="69">
        <v>0</v>
      </c>
      <c r="G333" s="69">
        <v>0</v>
      </c>
      <c r="H333" s="69">
        <v>0</v>
      </c>
      <c r="I333" s="69">
        <v>0</v>
      </c>
      <c r="J333" s="69">
        <v>0</v>
      </c>
      <c r="K333" s="69">
        <v>0</v>
      </c>
      <c r="L333" s="69">
        <v>0</v>
      </c>
      <c r="M333" s="69">
        <v>0</v>
      </c>
      <c r="N333" s="69">
        <v>0</v>
      </c>
      <c r="O333" s="69">
        <v>0</v>
      </c>
      <c r="P333" s="69">
        <v>0</v>
      </c>
      <c r="Q333" s="69">
        <v>0</v>
      </c>
      <c r="R333" s="69">
        <v>0</v>
      </c>
      <c r="S333" s="69">
        <v>0</v>
      </c>
      <c r="T333" s="69">
        <v>0</v>
      </c>
      <c r="U333" s="69">
        <v>0</v>
      </c>
      <c r="V333" s="69">
        <v>0</v>
      </c>
      <c r="W333" s="69">
        <v>0</v>
      </c>
      <c r="X333" s="69">
        <v>0</v>
      </c>
      <c r="Y333" s="69">
        <v>0</v>
      </c>
    </row>
    <row r="334" spans="2:25" ht="14.25">
      <c r="B334" s="69" t="s">
        <v>836</v>
      </c>
      <c r="C334" s="69" t="s">
        <v>837</v>
      </c>
      <c r="D334" s="69">
        <v>0</v>
      </c>
      <c r="E334" s="69">
        <v>0</v>
      </c>
      <c r="F334" s="69">
        <v>0</v>
      </c>
      <c r="G334" s="69">
        <v>0</v>
      </c>
      <c r="H334" s="69">
        <v>0</v>
      </c>
      <c r="I334" s="69">
        <v>0</v>
      </c>
      <c r="J334" s="69">
        <v>0</v>
      </c>
      <c r="K334" s="69">
        <v>0</v>
      </c>
      <c r="L334" s="69">
        <v>0</v>
      </c>
      <c r="M334" s="69">
        <v>0</v>
      </c>
      <c r="N334" s="69">
        <v>0</v>
      </c>
      <c r="O334" s="69">
        <v>0</v>
      </c>
      <c r="P334" s="69">
        <v>0</v>
      </c>
      <c r="Q334" s="69">
        <v>0</v>
      </c>
      <c r="R334" s="69">
        <v>0</v>
      </c>
      <c r="S334" s="69">
        <v>0</v>
      </c>
      <c r="T334" s="69">
        <v>0</v>
      </c>
      <c r="U334" s="69">
        <v>0</v>
      </c>
      <c r="V334" s="69">
        <v>0</v>
      </c>
      <c r="W334" s="69">
        <v>0</v>
      </c>
      <c r="X334" s="69">
        <v>0</v>
      </c>
      <c r="Y334" s="69">
        <v>0</v>
      </c>
    </row>
    <row r="335" spans="2:25" ht="14.25">
      <c r="B335" s="69" t="s">
        <v>838</v>
      </c>
      <c r="C335" s="69" t="s">
        <v>839</v>
      </c>
      <c r="D335" s="69">
        <v>0</v>
      </c>
      <c r="E335" s="69">
        <v>0</v>
      </c>
      <c r="F335" s="69">
        <v>0</v>
      </c>
      <c r="G335" s="69">
        <v>0</v>
      </c>
      <c r="H335" s="69">
        <v>0</v>
      </c>
      <c r="I335" s="69">
        <v>0</v>
      </c>
      <c r="J335" s="69">
        <v>0</v>
      </c>
      <c r="K335" s="69">
        <v>0</v>
      </c>
      <c r="L335" s="69">
        <v>0</v>
      </c>
      <c r="M335" s="69">
        <v>0</v>
      </c>
      <c r="N335" s="69">
        <v>0</v>
      </c>
      <c r="O335" s="69">
        <v>0</v>
      </c>
      <c r="P335" s="69">
        <v>0</v>
      </c>
      <c r="Q335" s="69">
        <v>0</v>
      </c>
      <c r="R335" s="69">
        <v>0</v>
      </c>
      <c r="S335" s="69">
        <v>0</v>
      </c>
      <c r="T335" s="69">
        <v>0</v>
      </c>
      <c r="U335" s="69">
        <v>0</v>
      </c>
      <c r="V335" s="69">
        <v>0</v>
      </c>
      <c r="W335" s="69">
        <v>0</v>
      </c>
      <c r="X335" s="69">
        <v>0</v>
      </c>
      <c r="Y335" s="69">
        <v>0</v>
      </c>
    </row>
    <row r="336" spans="2:25" ht="14.25">
      <c r="B336" s="69" t="s">
        <v>840</v>
      </c>
      <c r="C336" s="69" t="s">
        <v>841</v>
      </c>
      <c r="D336" s="69">
        <v>0</v>
      </c>
      <c r="E336" s="69">
        <v>0</v>
      </c>
      <c r="F336" s="69">
        <v>0</v>
      </c>
      <c r="G336" s="69">
        <v>0</v>
      </c>
      <c r="H336" s="69">
        <v>0</v>
      </c>
      <c r="I336" s="69">
        <v>0</v>
      </c>
      <c r="J336" s="69">
        <v>0</v>
      </c>
      <c r="K336" s="69">
        <v>0</v>
      </c>
      <c r="L336" s="69">
        <v>0</v>
      </c>
      <c r="M336" s="69">
        <v>0</v>
      </c>
      <c r="N336" s="69">
        <v>0</v>
      </c>
      <c r="O336" s="69">
        <v>0</v>
      </c>
      <c r="P336" s="69">
        <v>0</v>
      </c>
      <c r="Q336" s="69">
        <v>0</v>
      </c>
      <c r="R336" s="69">
        <v>0</v>
      </c>
      <c r="S336" s="69">
        <v>0</v>
      </c>
      <c r="T336" s="69">
        <v>0</v>
      </c>
      <c r="U336" s="69">
        <v>0</v>
      </c>
      <c r="V336" s="69">
        <v>0</v>
      </c>
      <c r="W336" s="69">
        <v>0</v>
      </c>
      <c r="X336" s="69">
        <v>0</v>
      </c>
      <c r="Y336" s="69">
        <v>0</v>
      </c>
    </row>
    <row r="337" spans="2:25" ht="14.25">
      <c r="B337" s="69" t="s">
        <v>842</v>
      </c>
      <c r="C337" s="69" t="s">
        <v>843</v>
      </c>
      <c r="D337" s="69">
        <v>0</v>
      </c>
      <c r="E337" s="69">
        <v>0</v>
      </c>
      <c r="F337" s="69">
        <v>0</v>
      </c>
      <c r="G337" s="69">
        <v>0</v>
      </c>
      <c r="H337" s="69">
        <v>0</v>
      </c>
      <c r="I337" s="69">
        <v>0</v>
      </c>
      <c r="J337" s="69">
        <v>0</v>
      </c>
      <c r="K337" s="69">
        <v>0</v>
      </c>
      <c r="L337" s="69">
        <v>0</v>
      </c>
      <c r="M337" s="69">
        <v>0</v>
      </c>
      <c r="N337" s="69">
        <v>0</v>
      </c>
      <c r="O337" s="69">
        <v>0</v>
      </c>
      <c r="P337" s="69">
        <v>0</v>
      </c>
      <c r="Q337" s="69">
        <v>0</v>
      </c>
      <c r="R337" s="69">
        <v>0</v>
      </c>
      <c r="S337" s="69">
        <v>0</v>
      </c>
      <c r="T337" s="69">
        <v>0</v>
      </c>
      <c r="U337" s="69">
        <v>0</v>
      </c>
      <c r="V337" s="69">
        <v>0</v>
      </c>
      <c r="W337" s="69">
        <v>0</v>
      </c>
      <c r="X337" s="69">
        <v>0</v>
      </c>
      <c r="Y337" s="69">
        <v>0</v>
      </c>
    </row>
    <row r="338" spans="2:25" ht="14.25">
      <c r="B338" s="69" t="s">
        <v>844</v>
      </c>
      <c r="C338" s="69" t="s">
        <v>845</v>
      </c>
      <c r="D338" s="69">
        <v>0</v>
      </c>
      <c r="E338" s="69">
        <v>0</v>
      </c>
      <c r="F338" s="69">
        <v>0</v>
      </c>
      <c r="G338" s="69">
        <v>0</v>
      </c>
      <c r="H338" s="69">
        <v>0</v>
      </c>
      <c r="I338" s="69">
        <v>0</v>
      </c>
      <c r="J338" s="69">
        <v>0</v>
      </c>
      <c r="K338" s="69">
        <v>0</v>
      </c>
      <c r="L338" s="69">
        <v>0</v>
      </c>
      <c r="M338" s="69">
        <v>0</v>
      </c>
      <c r="N338" s="69">
        <v>0</v>
      </c>
      <c r="O338" s="69">
        <v>0</v>
      </c>
      <c r="P338" s="69">
        <v>0</v>
      </c>
      <c r="Q338" s="69">
        <v>0</v>
      </c>
      <c r="R338" s="69">
        <v>0</v>
      </c>
      <c r="S338" s="69">
        <v>0</v>
      </c>
      <c r="T338" s="69">
        <v>0</v>
      </c>
      <c r="U338" s="69">
        <v>0</v>
      </c>
      <c r="V338" s="69">
        <v>0</v>
      </c>
      <c r="W338" s="69">
        <v>0</v>
      </c>
      <c r="X338" s="69">
        <v>0</v>
      </c>
      <c r="Y338" s="69">
        <v>0</v>
      </c>
    </row>
    <row r="339" spans="2:25" ht="14.25">
      <c r="B339" s="70" t="s">
        <v>846</v>
      </c>
      <c r="C339" s="70" t="s">
        <v>847</v>
      </c>
      <c r="D339" s="70">
        <v>0</v>
      </c>
      <c r="E339" s="70">
        <v>0</v>
      </c>
      <c r="F339" s="70">
        <v>0</v>
      </c>
      <c r="G339" s="70">
        <v>0</v>
      </c>
      <c r="H339" s="70">
        <v>0</v>
      </c>
      <c r="I339" s="70">
        <v>0</v>
      </c>
      <c r="J339" s="70">
        <v>0</v>
      </c>
      <c r="K339" s="70">
        <v>0</v>
      </c>
      <c r="L339" s="70">
        <v>0</v>
      </c>
      <c r="M339" s="70">
        <v>0</v>
      </c>
      <c r="N339" s="70">
        <v>0</v>
      </c>
      <c r="O339" s="70">
        <v>0</v>
      </c>
      <c r="P339" s="70">
        <v>0</v>
      </c>
      <c r="Q339" s="70">
        <v>0</v>
      </c>
      <c r="R339" s="70">
        <v>0</v>
      </c>
      <c r="S339" s="70">
        <v>0</v>
      </c>
      <c r="T339" s="70">
        <v>0</v>
      </c>
      <c r="U339" s="70">
        <v>0</v>
      </c>
      <c r="V339" s="70">
        <v>0</v>
      </c>
      <c r="W339" s="70">
        <v>0</v>
      </c>
      <c r="X339" s="70">
        <v>0</v>
      </c>
      <c r="Y339" s="70">
        <v>0</v>
      </c>
    </row>
    <row r="340" spans="2:25" ht="14.25">
      <c r="B340" s="69" t="s">
        <v>848</v>
      </c>
      <c r="C340" s="69" t="s">
        <v>849</v>
      </c>
      <c r="D340" s="69">
        <v>0</v>
      </c>
      <c r="E340" s="69">
        <v>0</v>
      </c>
      <c r="F340" s="69">
        <v>0</v>
      </c>
      <c r="G340" s="69">
        <v>0</v>
      </c>
      <c r="H340" s="69">
        <v>0</v>
      </c>
      <c r="I340" s="69">
        <v>0</v>
      </c>
      <c r="J340" s="69">
        <v>0</v>
      </c>
      <c r="K340" s="69">
        <v>0</v>
      </c>
      <c r="L340" s="69">
        <v>0</v>
      </c>
      <c r="M340" s="69">
        <v>0</v>
      </c>
      <c r="N340" s="69">
        <v>0</v>
      </c>
      <c r="O340" s="69">
        <v>0</v>
      </c>
      <c r="P340" s="69">
        <v>0</v>
      </c>
      <c r="Q340" s="69">
        <v>0</v>
      </c>
      <c r="R340" s="69">
        <v>0</v>
      </c>
      <c r="S340" s="69">
        <v>0</v>
      </c>
      <c r="T340" s="69">
        <v>0</v>
      </c>
      <c r="U340" s="69">
        <v>0</v>
      </c>
      <c r="V340" s="69">
        <v>0</v>
      </c>
      <c r="W340" s="69">
        <v>0</v>
      </c>
      <c r="X340" s="69">
        <v>0</v>
      </c>
      <c r="Y340" s="69">
        <v>0</v>
      </c>
    </row>
    <row r="341" spans="2:25" ht="14.25">
      <c r="B341" s="69" t="s">
        <v>850</v>
      </c>
      <c r="C341" s="69" t="s">
        <v>851</v>
      </c>
      <c r="D341" s="69">
        <v>0</v>
      </c>
      <c r="E341" s="69">
        <v>0</v>
      </c>
      <c r="F341" s="69">
        <v>0</v>
      </c>
      <c r="G341" s="69">
        <v>0</v>
      </c>
      <c r="H341" s="69">
        <v>0</v>
      </c>
      <c r="I341" s="69">
        <v>0</v>
      </c>
      <c r="J341" s="69">
        <v>0</v>
      </c>
      <c r="K341" s="69">
        <v>0</v>
      </c>
      <c r="L341" s="69">
        <v>0</v>
      </c>
      <c r="M341" s="69">
        <v>0</v>
      </c>
      <c r="N341" s="69">
        <v>0</v>
      </c>
      <c r="O341" s="69">
        <v>0</v>
      </c>
      <c r="P341" s="69">
        <v>0</v>
      </c>
      <c r="Q341" s="69">
        <v>0</v>
      </c>
      <c r="R341" s="69">
        <v>0</v>
      </c>
      <c r="S341" s="69">
        <v>0</v>
      </c>
      <c r="T341" s="69">
        <v>0</v>
      </c>
      <c r="U341" s="69">
        <v>0</v>
      </c>
      <c r="V341" s="69">
        <v>0</v>
      </c>
      <c r="W341" s="69">
        <v>0</v>
      </c>
      <c r="X341" s="69">
        <v>0</v>
      </c>
      <c r="Y341" s="69">
        <v>0</v>
      </c>
    </row>
    <row r="342" spans="2:25" ht="14.25">
      <c r="B342" t="s">
        <v>852</v>
      </c>
      <c r="C342" t="s">
        <v>853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</row>
    <row r="343" spans="2:25" ht="14.25">
      <c r="B343" s="69" t="s">
        <v>854</v>
      </c>
      <c r="C343" s="69" t="s">
        <v>855</v>
      </c>
      <c r="D343" s="69">
        <v>0</v>
      </c>
      <c r="E343" s="69">
        <v>0</v>
      </c>
      <c r="F343" s="69">
        <v>0</v>
      </c>
      <c r="G343" s="69">
        <v>0</v>
      </c>
      <c r="H343" s="69">
        <v>0</v>
      </c>
      <c r="I343" s="69">
        <v>0</v>
      </c>
      <c r="J343" s="69">
        <v>0</v>
      </c>
      <c r="K343" s="69">
        <v>0</v>
      </c>
      <c r="L343" s="69">
        <v>0</v>
      </c>
      <c r="M343" s="69">
        <v>0</v>
      </c>
      <c r="N343" s="69">
        <v>0</v>
      </c>
      <c r="O343" s="69">
        <v>0</v>
      </c>
      <c r="P343" s="69">
        <v>0</v>
      </c>
      <c r="Q343" s="69">
        <v>0</v>
      </c>
      <c r="R343" s="69">
        <v>0</v>
      </c>
      <c r="S343" s="69">
        <v>0</v>
      </c>
      <c r="T343" s="69">
        <v>0</v>
      </c>
      <c r="U343" s="69">
        <v>0</v>
      </c>
      <c r="V343" s="69">
        <v>0</v>
      </c>
      <c r="W343" s="69">
        <v>0</v>
      </c>
      <c r="X343" s="69">
        <v>0</v>
      </c>
      <c r="Y343" s="69">
        <v>0</v>
      </c>
    </row>
    <row r="344" spans="2:25" ht="14.25">
      <c r="B344" t="s">
        <v>856</v>
      </c>
      <c r="C344" t="s">
        <v>857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</row>
    <row r="345" spans="2:25" ht="14.25">
      <c r="B345" t="s">
        <v>858</v>
      </c>
      <c r="C345" t="s">
        <v>859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</row>
    <row r="346" spans="2:25" ht="14.25">
      <c r="B346" s="69" t="s">
        <v>860</v>
      </c>
      <c r="C346" s="69" t="s">
        <v>861</v>
      </c>
      <c r="D346" s="69">
        <v>0</v>
      </c>
      <c r="E346" s="69">
        <v>0</v>
      </c>
      <c r="F346" s="69">
        <v>0</v>
      </c>
      <c r="G346" s="69">
        <v>0</v>
      </c>
      <c r="H346" s="69">
        <v>0</v>
      </c>
      <c r="I346" s="69">
        <v>0</v>
      </c>
      <c r="J346" s="69">
        <v>0</v>
      </c>
      <c r="K346" s="69">
        <v>0</v>
      </c>
      <c r="L346" s="69">
        <v>0</v>
      </c>
      <c r="M346" s="69">
        <v>0</v>
      </c>
      <c r="N346" s="69">
        <v>0</v>
      </c>
      <c r="O346" s="69">
        <v>0</v>
      </c>
      <c r="P346" s="69">
        <v>0</v>
      </c>
      <c r="Q346" s="69">
        <v>0</v>
      </c>
      <c r="R346" s="69">
        <v>0</v>
      </c>
      <c r="S346" s="69">
        <v>0</v>
      </c>
      <c r="T346" s="69">
        <v>0</v>
      </c>
      <c r="U346" s="69">
        <v>0</v>
      </c>
      <c r="V346" s="69">
        <v>0</v>
      </c>
      <c r="W346" s="69">
        <v>0</v>
      </c>
      <c r="X346" s="69">
        <v>0</v>
      </c>
      <c r="Y346" s="69">
        <v>0</v>
      </c>
    </row>
    <row r="347" spans="2:25" ht="14.25">
      <c r="B347" t="s">
        <v>862</v>
      </c>
      <c r="C347" t="s">
        <v>863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</row>
    <row r="348" spans="2:25" ht="14.25">
      <c r="B348" t="s">
        <v>864</v>
      </c>
      <c r="C348" t="s">
        <v>865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</row>
    <row r="349" spans="2:25" ht="14.25">
      <c r="B349" t="s">
        <v>866</v>
      </c>
      <c r="C349" t="s">
        <v>867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</row>
    <row r="350" spans="2:25" ht="14.25">
      <c r="B350" s="69" t="s">
        <v>868</v>
      </c>
      <c r="C350" s="69" t="s">
        <v>869</v>
      </c>
      <c r="D350" s="69">
        <v>0</v>
      </c>
      <c r="E350" s="69">
        <v>0</v>
      </c>
      <c r="F350" s="69">
        <v>0</v>
      </c>
      <c r="G350" s="69">
        <v>0</v>
      </c>
      <c r="H350" s="69">
        <v>0</v>
      </c>
      <c r="I350" s="69">
        <v>0</v>
      </c>
      <c r="J350" s="69">
        <v>0</v>
      </c>
      <c r="K350" s="69">
        <v>0</v>
      </c>
      <c r="L350" s="69">
        <v>0</v>
      </c>
      <c r="M350" s="69">
        <v>0</v>
      </c>
      <c r="N350" s="69">
        <v>0</v>
      </c>
      <c r="O350" s="69">
        <v>0</v>
      </c>
      <c r="P350" s="69">
        <v>0</v>
      </c>
      <c r="Q350" s="69">
        <v>0</v>
      </c>
      <c r="R350" s="69">
        <v>0</v>
      </c>
      <c r="S350" s="69">
        <v>0</v>
      </c>
      <c r="T350" s="69">
        <v>0</v>
      </c>
      <c r="U350" s="69">
        <v>0</v>
      </c>
      <c r="V350" s="69">
        <v>0</v>
      </c>
      <c r="W350" s="69">
        <v>0</v>
      </c>
      <c r="X350" s="69">
        <v>0</v>
      </c>
      <c r="Y350" s="69">
        <v>0</v>
      </c>
    </row>
    <row r="351" spans="2:25" ht="14.25">
      <c r="B351" t="s">
        <v>870</v>
      </c>
      <c r="C351" t="s">
        <v>863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</row>
    <row r="352" spans="2:25" ht="14.25">
      <c r="B352" t="s">
        <v>871</v>
      </c>
      <c r="C352" t="s">
        <v>865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</row>
    <row r="353" spans="2:25" ht="14.25">
      <c r="B353" t="s">
        <v>872</v>
      </c>
      <c r="C353" t="s">
        <v>867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</row>
    <row r="354" spans="2:25" ht="14.25">
      <c r="B354" s="69" t="s">
        <v>873</v>
      </c>
      <c r="C354" s="69" t="s">
        <v>874</v>
      </c>
      <c r="D354" s="69">
        <v>0</v>
      </c>
      <c r="E354" s="69">
        <v>0</v>
      </c>
      <c r="F354" s="69">
        <v>0</v>
      </c>
      <c r="G354" s="69">
        <v>0</v>
      </c>
      <c r="H354" s="69">
        <v>0</v>
      </c>
      <c r="I354" s="69">
        <v>0</v>
      </c>
      <c r="J354" s="69">
        <v>0</v>
      </c>
      <c r="K354" s="69">
        <v>0</v>
      </c>
      <c r="L354" s="69">
        <v>0</v>
      </c>
      <c r="M354" s="69">
        <v>0</v>
      </c>
      <c r="N354" s="69">
        <v>0</v>
      </c>
      <c r="O354" s="69">
        <v>0</v>
      </c>
      <c r="P354" s="69">
        <v>0</v>
      </c>
      <c r="Q354" s="69">
        <v>0</v>
      </c>
      <c r="R354" s="69">
        <v>0</v>
      </c>
      <c r="S354" s="69">
        <v>0</v>
      </c>
      <c r="T354" s="69">
        <v>0</v>
      </c>
      <c r="U354" s="69">
        <v>0</v>
      </c>
      <c r="V354" s="69">
        <v>0</v>
      </c>
      <c r="W354" s="69">
        <v>0</v>
      </c>
      <c r="X354" s="69">
        <v>0</v>
      </c>
      <c r="Y354" s="69">
        <v>0</v>
      </c>
    </row>
    <row r="355" spans="2:25" ht="14.25">
      <c r="B355" t="s">
        <v>875</v>
      </c>
      <c r="C355" t="s">
        <v>876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</row>
    <row r="356" spans="2:25" ht="14.25">
      <c r="B356" s="69" t="s">
        <v>877</v>
      </c>
      <c r="C356" s="69" t="s">
        <v>878</v>
      </c>
      <c r="D356" s="69">
        <v>0</v>
      </c>
      <c r="E356" s="69">
        <v>0</v>
      </c>
      <c r="F356" s="69">
        <v>0</v>
      </c>
      <c r="G356" s="69">
        <v>0</v>
      </c>
      <c r="H356" s="69">
        <v>0</v>
      </c>
      <c r="I356" s="69">
        <v>0</v>
      </c>
      <c r="J356" s="69">
        <v>0</v>
      </c>
      <c r="K356" s="69">
        <v>0</v>
      </c>
      <c r="L356" s="69">
        <v>0</v>
      </c>
      <c r="M356" s="69">
        <v>0</v>
      </c>
      <c r="N356" s="69">
        <v>0</v>
      </c>
      <c r="O356" s="69">
        <v>0</v>
      </c>
      <c r="P356" s="69">
        <v>0</v>
      </c>
      <c r="Q356" s="69">
        <v>0</v>
      </c>
      <c r="R356" s="69">
        <v>0</v>
      </c>
      <c r="S356" s="69">
        <v>0</v>
      </c>
      <c r="T356" s="69">
        <v>0</v>
      </c>
      <c r="U356" s="69">
        <v>0</v>
      </c>
      <c r="V356" s="69">
        <v>0</v>
      </c>
      <c r="W356" s="69">
        <v>0</v>
      </c>
      <c r="X356" s="69">
        <v>0</v>
      </c>
      <c r="Y356" s="69">
        <v>0</v>
      </c>
    </row>
    <row r="357" spans="2:25" ht="14.25">
      <c r="B357" s="69" t="s">
        <v>879</v>
      </c>
      <c r="C357" s="69" t="s">
        <v>880</v>
      </c>
      <c r="D357" s="69">
        <v>0</v>
      </c>
      <c r="E357" s="69">
        <v>0</v>
      </c>
      <c r="F357" s="69">
        <v>0</v>
      </c>
      <c r="G357" s="69">
        <v>0</v>
      </c>
      <c r="H357" s="69">
        <v>0</v>
      </c>
      <c r="I357" s="69">
        <v>0</v>
      </c>
      <c r="J357" s="69">
        <v>0</v>
      </c>
      <c r="K357" s="69">
        <v>0</v>
      </c>
      <c r="L357" s="69">
        <v>0</v>
      </c>
      <c r="M357" s="69">
        <v>0</v>
      </c>
      <c r="N357" s="69">
        <v>0</v>
      </c>
      <c r="O357" s="69">
        <v>0</v>
      </c>
      <c r="P357" s="69">
        <v>0</v>
      </c>
      <c r="Q357" s="69">
        <v>0</v>
      </c>
      <c r="R357" s="69">
        <v>0</v>
      </c>
      <c r="S357" s="69">
        <v>0</v>
      </c>
      <c r="T357" s="69">
        <v>0</v>
      </c>
      <c r="U357" s="69">
        <v>0</v>
      </c>
      <c r="V357" s="69">
        <v>0</v>
      </c>
      <c r="W357" s="69">
        <v>0</v>
      </c>
      <c r="X357" s="69">
        <v>0</v>
      </c>
      <c r="Y357" s="69">
        <v>0</v>
      </c>
    </row>
    <row r="358" spans="2:25" ht="14.25">
      <c r="B358" s="69" t="s">
        <v>881</v>
      </c>
      <c r="C358" s="69" t="s">
        <v>882</v>
      </c>
      <c r="D358" s="69">
        <v>0</v>
      </c>
      <c r="E358" s="69">
        <v>0</v>
      </c>
      <c r="F358" s="69">
        <v>0</v>
      </c>
      <c r="G358" s="69">
        <v>0</v>
      </c>
      <c r="H358" s="69">
        <v>0</v>
      </c>
      <c r="I358" s="69">
        <v>0</v>
      </c>
      <c r="J358" s="69">
        <v>0</v>
      </c>
      <c r="K358" s="69">
        <v>0</v>
      </c>
      <c r="L358" s="69">
        <v>0</v>
      </c>
      <c r="M358" s="69">
        <v>0</v>
      </c>
      <c r="N358" s="69">
        <v>0</v>
      </c>
      <c r="O358" s="69">
        <v>0</v>
      </c>
      <c r="P358" s="69">
        <v>0</v>
      </c>
      <c r="Q358" s="69">
        <v>0</v>
      </c>
      <c r="R358" s="69">
        <v>0</v>
      </c>
      <c r="S358" s="69">
        <v>0</v>
      </c>
      <c r="T358" s="69">
        <v>0</v>
      </c>
      <c r="U358" s="69">
        <v>0</v>
      </c>
      <c r="V358" s="69">
        <v>0</v>
      </c>
      <c r="W358" s="69">
        <v>0</v>
      </c>
      <c r="X358" s="69">
        <v>0</v>
      </c>
      <c r="Y358" s="69">
        <v>0</v>
      </c>
    </row>
    <row r="359" spans="2:25" ht="14.25">
      <c r="B359" t="s">
        <v>883</v>
      </c>
      <c r="C359" t="s">
        <v>884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</row>
    <row r="360" spans="2:25" ht="14.25">
      <c r="B360" t="s">
        <v>885</v>
      </c>
      <c r="C360" t="s">
        <v>886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</row>
    <row r="361" spans="2:25" ht="14.25">
      <c r="B361" t="s">
        <v>887</v>
      </c>
      <c r="C361" t="s">
        <v>888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</row>
    <row r="362" spans="2:25" ht="14.25">
      <c r="B362" s="70" t="s">
        <v>889</v>
      </c>
      <c r="C362" s="70" t="s">
        <v>890</v>
      </c>
      <c r="D362" s="70">
        <v>0</v>
      </c>
      <c r="E362" s="70">
        <v>0</v>
      </c>
      <c r="F362" s="70">
        <v>0</v>
      </c>
      <c r="G362" s="70">
        <v>0</v>
      </c>
      <c r="H362" s="70">
        <v>0</v>
      </c>
      <c r="I362" s="70">
        <v>0</v>
      </c>
      <c r="J362" s="70">
        <v>0</v>
      </c>
      <c r="K362" s="70">
        <v>0</v>
      </c>
      <c r="L362" s="70">
        <v>0</v>
      </c>
      <c r="M362" s="70">
        <v>0</v>
      </c>
      <c r="N362" s="70">
        <v>0</v>
      </c>
      <c r="O362" s="70">
        <v>0</v>
      </c>
      <c r="P362" s="70">
        <v>0</v>
      </c>
      <c r="Q362" s="70">
        <v>0</v>
      </c>
      <c r="R362" s="70">
        <v>0</v>
      </c>
      <c r="S362" s="70">
        <v>0</v>
      </c>
      <c r="T362" s="70">
        <v>0</v>
      </c>
      <c r="U362" s="70">
        <v>0</v>
      </c>
      <c r="V362" s="70">
        <v>0</v>
      </c>
      <c r="W362" s="70">
        <v>0</v>
      </c>
      <c r="X362" s="70">
        <v>0</v>
      </c>
      <c r="Y362" s="70">
        <v>0</v>
      </c>
    </row>
    <row r="363" spans="2:25" ht="14.25">
      <c r="B363" s="70" t="s">
        <v>891</v>
      </c>
      <c r="C363" s="70" t="s">
        <v>892</v>
      </c>
      <c r="D363" s="70">
        <v>0</v>
      </c>
      <c r="E363" s="70">
        <v>0</v>
      </c>
      <c r="F363" s="70">
        <v>0</v>
      </c>
      <c r="G363" s="70">
        <v>0</v>
      </c>
      <c r="H363" s="70">
        <v>0</v>
      </c>
      <c r="I363" s="70">
        <v>0</v>
      </c>
      <c r="J363" s="70">
        <v>0</v>
      </c>
      <c r="K363" s="70">
        <v>0</v>
      </c>
      <c r="L363" s="70">
        <v>0</v>
      </c>
      <c r="M363" s="70">
        <v>0</v>
      </c>
      <c r="N363" s="70">
        <v>0</v>
      </c>
      <c r="O363" s="70">
        <v>0</v>
      </c>
      <c r="P363" s="70">
        <v>0</v>
      </c>
      <c r="Q363" s="70">
        <v>0</v>
      </c>
      <c r="R363" s="70">
        <v>0</v>
      </c>
      <c r="S363" s="70">
        <v>0</v>
      </c>
      <c r="T363" s="70">
        <v>0</v>
      </c>
      <c r="U363" s="70">
        <v>0</v>
      </c>
      <c r="V363" s="70">
        <v>0</v>
      </c>
      <c r="W363" s="70">
        <v>0</v>
      </c>
      <c r="X363" s="70">
        <v>0</v>
      </c>
      <c r="Y363" s="70">
        <v>0</v>
      </c>
    </row>
    <row r="364" spans="2:25" ht="14.25">
      <c r="B364" s="70" t="s">
        <v>893</v>
      </c>
      <c r="C364" s="70" t="s">
        <v>894</v>
      </c>
      <c r="D364" s="70">
        <v>0</v>
      </c>
      <c r="E364" s="70">
        <v>0</v>
      </c>
      <c r="F364" s="70">
        <v>0</v>
      </c>
      <c r="G364" s="70">
        <v>0</v>
      </c>
      <c r="H364" s="70">
        <v>0</v>
      </c>
      <c r="I364" s="70">
        <v>0</v>
      </c>
      <c r="J364" s="70">
        <v>0</v>
      </c>
      <c r="K364" s="70">
        <v>0</v>
      </c>
      <c r="L364" s="70">
        <v>0</v>
      </c>
      <c r="M364" s="70">
        <v>0</v>
      </c>
      <c r="N364" s="70">
        <v>0</v>
      </c>
      <c r="O364" s="70">
        <v>0</v>
      </c>
      <c r="P364" s="70">
        <v>0</v>
      </c>
      <c r="Q364" s="70">
        <v>0</v>
      </c>
      <c r="R364" s="70">
        <v>0</v>
      </c>
      <c r="S364" s="70">
        <v>0</v>
      </c>
      <c r="T364" s="70">
        <v>0</v>
      </c>
      <c r="U364" s="70">
        <v>0</v>
      </c>
      <c r="V364" s="70">
        <v>0</v>
      </c>
      <c r="W364" s="70">
        <v>0</v>
      </c>
      <c r="X364" s="70">
        <v>0</v>
      </c>
      <c r="Y364" s="70">
        <v>0</v>
      </c>
    </row>
    <row r="365" spans="2:25" ht="14.25">
      <c r="B365" s="70" t="s">
        <v>895</v>
      </c>
      <c r="C365" s="70" t="s">
        <v>896</v>
      </c>
      <c r="D365" s="70">
        <v>0</v>
      </c>
      <c r="E365" s="70">
        <v>0</v>
      </c>
      <c r="F365" s="70">
        <v>0</v>
      </c>
      <c r="G365" s="70">
        <v>0</v>
      </c>
      <c r="H365" s="70">
        <v>0</v>
      </c>
      <c r="I365" s="70">
        <v>0</v>
      </c>
      <c r="J365" s="70">
        <v>0</v>
      </c>
      <c r="K365" s="70">
        <v>0</v>
      </c>
      <c r="L365" s="70">
        <v>0</v>
      </c>
      <c r="M365" s="70">
        <v>0</v>
      </c>
      <c r="N365" s="70">
        <v>0</v>
      </c>
      <c r="O365" s="70">
        <v>0</v>
      </c>
      <c r="P365" s="70">
        <v>0</v>
      </c>
      <c r="Q365" s="70">
        <v>0</v>
      </c>
      <c r="R365" s="70">
        <v>0</v>
      </c>
      <c r="S365" s="70">
        <v>0</v>
      </c>
      <c r="T365" s="70">
        <v>0</v>
      </c>
      <c r="U365" s="70">
        <v>0</v>
      </c>
      <c r="V365" s="70">
        <v>0</v>
      </c>
      <c r="W365" s="70">
        <v>0</v>
      </c>
      <c r="X365" s="70">
        <v>0</v>
      </c>
      <c r="Y365" s="70">
        <v>0</v>
      </c>
    </row>
    <row r="366" spans="2:25" ht="14.25">
      <c r="B366" s="69" t="s">
        <v>897</v>
      </c>
      <c r="C366" s="69" t="s">
        <v>898</v>
      </c>
      <c r="D366" s="69">
        <v>0</v>
      </c>
      <c r="E366" s="69">
        <v>0</v>
      </c>
      <c r="F366" s="69">
        <v>0</v>
      </c>
      <c r="G366" s="69">
        <v>0</v>
      </c>
      <c r="H366" s="69">
        <v>0</v>
      </c>
      <c r="I366" s="69">
        <v>0</v>
      </c>
      <c r="J366" s="69">
        <v>0</v>
      </c>
      <c r="K366" s="69">
        <v>0</v>
      </c>
      <c r="L366" s="69">
        <v>0</v>
      </c>
      <c r="M366" s="69">
        <v>0</v>
      </c>
      <c r="N366" s="69">
        <v>0</v>
      </c>
      <c r="O366" s="69">
        <v>0</v>
      </c>
      <c r="P366" s="69">
        <v>0</v>
      </c>
      <c r="Q366" s="69">
        <v>0</v>
      </c>
      <c r="R366" s="69">
        <v>0</v>
      </c>
      <c r="S366" s="69">
        <v>0</v>
      </c>
      <c r="T366" s="69">
        <v>0</v>
      </c>
      <c r="U366" s="69">
        <v>0</v>
      </c>
      <c r="V366" s="69">
        <v>0</v>
      </c>
      <c r="W366" s="69">
        <v>0</v>
      </c>
      <c r="X366" s="69">
        <v>0</v>
      </c>
      <c r="Y366" s="69">
        <v>0</v>
      </c>
    </row>
    <row r="367" spans="2:25" ht="14.25">
      <c r="B367" s="67" t="s">
        <v>899</v>
      </c>
      <c r="C367" s="67" t="s">
        <v>900</v>
      </c>
      <c r="D367" s="67">
        <v>0</v>
      </c>
      <c r="E367" s="67">
        <v>0</v>
      </c>
      <c r="F367" s="67">
        <v>0</v>
      </c>
      <c r="G367" s="67">
        <v>0</v>
      </c>
      <c r="H367" s="67">
        <v>0</v>
      </c>
      <c r="I367" s="67">
        <v>0</v>
      </c>
      <c r="J367" s="67">
        <v>0</v>
      </c>
      <c r="K367" s="67">
        <v>0</v>
      </c>
      <c r="L367" s="67">
        <v>0</v>
      </c>
      <c r="M367" s="67">
        <v>0</v>
      </c>
      <c r="N367" s="67">
        <v>0</v>
      </c>
      <c r="O367" s="67">
        <v>0</v>
      </c>
      <c r="P367" s="67">
        <v>0</v>
      </c>
      <c r="Q367" s="67">
        <v>0</v>
      </c>
      <c r="R367" s="67">
        <v>0</v>
      </c>
      <c r="S367" s="67">
        <v>0</v>
      </c>
      <c r="T367" s="67">
        <v>0</v>
      </c>
      <c r="U367" s="67">
        <v>0</v>
      </c>
      <c r="V367" s="67">
        <v>0</v>
      </c>
      <c r="W367" s="67">
        <v>0</v>
      </c>
      <c r="X367" s="67">
        <v>0</v>
      </c>
      <c r="Y367" s="67">
        <v>0</v>
      </c>
    </row>
    <row r="368" spans="2:25" ht="14.25">
      <c r="B368" s="70" t="s">
        <v>901</v>
      </c>
      <c r="C368" s="70" t="s">
        <v>902</v>
      </c>
      <c r="D368" s="70">
        <v>0</v>
      </c>
      <c r="E368" s="70">
        <v>0</v>
      </c>
      <c r="F368" s="70">
        <v>0</v>
      </c>
      <c r="G368" s="70">
        <v>0</v>
      </c>
      <c r="H368" s="70">
        <v>0</v>
      </c>
      <c r="I368" s="70">
        <v>0</v>
      </c>
      <c r="J368" s="70">
        <v>0</v>
      </c>
      <c r="K368" s="70">
        <v>0</v>
      </c>
      <c r="L368" s="70">
        <v>0</v>
      </c>
      <c r="M368" s="70">
        <v>0</v>
      </c>
      <c r="N368" s="70">
        <v>0</v>
      </c>
      <c r="O368" s="70">
        <v>0</v>
      </c>
      <c r="P368" s="70">
        <v>0</v>
      </c>
      <c r="Q368" s="70">
        <v>0</v>
      </c>
      <c r="R368" s="70">
        <v>0</v>
      </c>
      <c r="S368" s="70">
        <v>0</v>
      </c>
      <c r="T368" s="70">
        <v>0</v>
      </c>
      <c r="U368" s="70">
        <v>0</v>
      </c>
      <c r="V368" s="70">
        <v>0</v>
      </c>
      <c r="W368" s="70">
        <v>0</v>
      </c>
      <c r="X368" s="70">
        <v>0</v>
      </c>
      <c r="Y368" s="70">
        <v>0</v>
      </c>
    </row>
    <row r="369" spans="2:25" ht="14.25">
      <c r="B369" s="67" t="s">
        <v>903</v>
      </c>
      <c r="C369" s="67" t="s">
        <v>904</v>
      </c>
      <c r="D369" s="67">
        <v>0</v>
      </c>
      <c r="E369" s="67">
        <v>0</v>
      </c>
      <c r="F369" s="67">
        <v>0</v>
      </c>
      <c r="G369" s="67">
        <v>0</v>
      </c>
      <c r="H369" s="67">
        <v>0</v>
      </c>
      <c r="I369" s="67">
        <v>0</v>
      </c>
      <c r="J369" s="67">
        <v>0</v>
      </c>
      <c r="K369" s="67">
        <v>0</v>
      </c>
      <c r="L369" s="67">
        <v>0</v>
      </c>
      <c r="M369" s="67">
        <v>0</v>
      </c>
      <c r="N369" s="67">
        <v>0</v>
      </c>
      <c r="O369" s="67">
        <v>0</v>
      </c>
      <c r="P369" s="67">
        <v>0</v>
      </c>
      <c r="Q369" s="67">
        <v>0</v>
      </c>
      <c r="R369" s="67">
        <v>0</v>
      </c>
      <c r="S369" s="67">
        <v>0</v>
      </c>
      <c r="T369" s="67">
        <v>0</v>
      </c>
      <c r="U369" s="67">
        <v>0</v>
      </c>
      <c r="V369" s="67">
        <v>0</v>
      </c>
      <c r="W369" s="67">
        <v>0</v>
      </c>
      <c r="X369" s="67">
        <v>0</v>
      </c>
      <c r="Y369" s="67">
        <v>0</v>
      </c>
    </row>
    <row r="370" spans="2:25" ht="14.25">
      <c r="B370" s="70" t="s">
        <v>905</v>
      </c>
      <c r="C370" s="70" t="s">
        <v>906</v>
      </c>
      <c r="D370" s="70">
        <v>0</v>
      </c>
      <c r="E370" s="70">
        <v>0</v>
      </c>
      <c r="F370" s="70">
        <v>0</v>
      </c>
      <c r="G370" s="70">
        <v>0</v>
      </c>
      <c r="H370" s="70">
        <v>0</v>
      </c>
      <c r="I370" s="70">
        <v>0</v>
      </c>
      <c r="J370" s="70">
        <v>0</v>
      </c>
      <c r="K370" s="70">
        <v>0</v>
      </c>
      <c r="L370" s="70">
        <v>0</v>
      </c>
      <c r="M370" s="70">
        <v>0</v>
      </c>
      <c r="N370" s="70">
        <v>0</v>
      </c>
      <c r="O370" s="70">
        <v>0</v>
      </c>
      <c r="P370" s="70">
        <v>0</v>
      </c>
      <c r="Q370" s="70">
        <v>0</v>
      </c>
      <c r="R370" s="70">
        <v>0</v>
      </c>
      <c r="S370" s="70">
        <v>0</v>
      </c>
      <c r="T370" s="70">
        <v>0</v>
      </c>
      <c r="U370" s="70">
        <v>0</v>
      </c>
      <c r="V370" s="70">
        <v>0</v>
      </c>
      <c r="W370" s="70">
        <v>0</v>
      </c>
      <c r="X370" s="70">
        <v>0</v>
      </c>
      <c r="Y370" s="70">
        <v>0</v>
      </c>
    </row>
    <row r="371" spans="2:25" ht="14.25">
      <c r="B371" s="70" t="s">
        <v>907</v>
      </c>
      <c r="C371" s="70" t="s">
        <v>908</v>
      </c>
      <c r="D371" s="70">
        <v>0</v>
      </c>
      <c r="E371" s="70">
        <v>0</v>
      </c>
      <c r="F371" s="70">
        <v>0</v>
      </c>
      <c r="G371" s="70">
        <v>0</v>
      </c>
      <c r="H371" s="70">
        <v>0</v>
      </c>
      <c r="I371" s="70">
        <v>0</v>
      </c>
      <c r="J371" s="70">
        <v>0</v>
      </c>
      <c r="K371" s="70">
        <v>0</v>
      </c>
      <c r="L371" s="70">
        <v>0</v>
      </c>
      <c r="M371" s="70">
        <v>0</v>
      </c>
      <c r="N371" s="70">
        <v>0</v>
      </c>
      <c r="O371" s="70">
        <v>0</v>
      </c>
      <c r="P371" s="70">
        <v>0</v>
      </c>
      <c r="Q371" s="70">
        <v>0</v>
      </c>
      <c r="R371" s="70">
        <v>0</v>
      </c>
      <c r="S371" s="70">
        <v>0</v>
      </c>
      <c r="T371" s="70">
        <v>0</v>
      </c>
      <c r="U371" s="70">
        <v>0</v>
      </c>
      <c r="V371" s="70">
        <v>0</v>
      </c>
      <c r="W371" s="70">
        <v>0</v>
      </c>
      <c r="X371" s="70">
        <v>0</v>
      </c>
      <c r="Y371" s="70">
        <v>0</v>
      </c>
    </row>
    <row r="372" spans="2:25" ht="14.25">
      <c r="B372" s="70" t="s">
        <v>909</v>
      </c>
      <c r="C372" s="70" t="s">
        <v>910</v>
      </c>
      <c r="D372" s="70">
        <v>0</v>
      </c>
      <c r="E372" s="70">
        <v>0</v>
      </c>
      <c r="F372" s="70">
        <v>0</v>
      </c>
      <c r="G372" s="70">
        <v>0</v>
      </c>
      <c r="H372" s="70">
        <v>0</v>
      </c>
      <c r="I372" s="70">
        <v>0</v>
      </c>
      <c r="J372" s="70">
        <v>0</v>
      </c>
      <c r="K372" s="70">
        <v>0</v>
      </c>
      <c r="L372" s="70">
        <v>0</v>
      </c>
      <c r="M372" s="70">
        <v>0</v>
      </c>
      <c r="N372" s="70">
        <v>0</v>
      </c>
      <c r="O372" s="70">
        <v>0</v>
      </c>
      <c r="P372" s="70">
        <v>0</v>
      </c>
      <c r="Q372" s="70">
        <v>0</v>
      </c>
      <c r="R372" s="70">
        <v>0</v>
      </c>
      <c r="S372" s="70">
        <v>0</v>
      </c>
      <c r="T372" s="70">
        <v>0</v>
      </c>
      <c r="U372" s="70">
        <v>0</v>
      </c>
      <c r="V372" s="70">
        <v>0</v>
      </c>
      <c r="W372" s="70">
        <v>0</v>
      </c>
      <c r="X372" s="70">
        <v>0</v>
      </c>
      <c r="Y372" s="70">
        <v>0</v>
      </c>
    </row>
    <row r="373" spans="2:25" ht="14.25">
      <c r="B373" s="69" t="s">
        <v>911</v>
      </c>
      <c r="C373" s="69" t="s">
        <v>179</v>
      </c>
      <c r="D373" s="69">
        <v>0</v>
      </c>
      <c r="E373" s="69">
        <v>0</v>
      </c>
      <c r="F373" s="69">
        <v>0</v>
      </c>
      <c r="G373" s="69">
        <v>0</v>
      </c>
      <c r="H373" s="69">
        <v>0</v>
      </c>
      <c r="I373" s="69">
        <v>0</v>
      </c>
      <c r="J373" s="69">
        <v>0</v>
      </c>
      <c r="K373" s="69">
        <v>0</v>
      </c>
      <c r="L373" s="69">
        <v>0</v>
      </c>
      <c r="M373" s="69">
        <v>0</v>
      </c>
      <c r="N373" s="69">
        <v>0</v>
      </c>
      <c r="O373" s="69">
        <v>0</v>
      </c>
      <c r="P373" s="69">
        <v>0</v>
      </c>
      <c r="Q373" s="69">
        <v>0</v>
      </c>
      <c r="R373" s="69">
        <v>0</v>
      </c>
      <c r="S373" s="69">
        <v>0</v>
      </c>
      <c r="T373" s="69">
        <v>0</v>
      </c>
      <c r="U373" s="69">
        <v>0</v>
      </c>
      <c r="V373" s="69">
        <v>0</v>
      </c>
      <c r="W373" s="69">
        <v>0</v>
      </c>
      <c r="X373" s="69">
        <v>0</v>
      </c>
      <c r="Y373" s="69">
        <v>0</v>
      </c>
    </row>
    <row r="374" spans="2:25" ht="14.25">
      <c r="B374" s="69" t="s">
        <v>912</v>
      </c>
      <c r="C374" s="69" t="s">
        <v>913</v>
      </c>
      <c r="D374" s="69">
        <v>0</v>
      </c>
      <c r="E374" s="69">
        <v>0</v>
      </c>
      <c r="F374" s="69">
        <v>0</v>
      </c>
      <c r="G374" s="69">
        <v>0</v>
      </c>
      <c r="H374" s="69">
        <v>0</v>
      </c>
      <c r="I374" s="69">
        <v>0</v>
      </c>
      <c r="J374" s="69">
        <v>0</v>
      </c>
      <c r="K374" s="69">
        <v>0</v>
      </c>
      <c r="L374" s="69">
        <v>0</v>
      </c>
      <c r="M374" s="69">
        <v>0</v>
      </c>
      <c r="N374" s="69">
        <v>0</v>
      </c>
      <c r="O374" s="69">
        <v>0</v>
      </c>
      <c r="P374" s="69">
        <v>0</v>
      </c>
      <c r="Q374" s="69">
        <v>0</v>
      </c>
      <c r="R374" s="69">
        <v>0</v>
      </c>
      <c r="S374" s="69">
        <v>0</v>
      </c>
      <c r="T374" s="69">
        <v>0</v>
      </c>
      <c r="U374" s="69">
        <v>0</v>
      </c>
      <c r="V374" s="69">
        <v>0</v>
      </c>
      <c r="W374" s="69">
        <v>0</v>
      </c>
      <c r="X374" s="69">
        <v>0</v>
      </c>
      <c r="Y374" s="69">
        <v>0</v>
      </c>
    </row>
    <row r="375" spans="2:25" ht="14.25">
      <c r="B375" s="67" t="s">
        <v>914</v>
      </c>
      <c r="C375" s="67" t="s">
        <v>915</v>
      </c>
      <c r="D375" s="67">
        <v>0</v>
      </c>
      <c r="E375" s="67">
        <v>0</v>
      </c>
      <c r="F375" s="67">
        <v>0</v>
      </c>
      <c r="G375" s="67">
        <v>0</v>
      </c>
      <c r="H375" s="67">
        <v>0</v>
      </c>
      <c r="I375" s="67">
        <v>0</v>
      </c>
      <c r="J375" s="67">
        <v>0</v>
      </c>
      <c r="K375" s="67">
        <v>0</v>
      </c>
      <c r="L375" s="67">
        <v>0</v>
      </c>
      <c r="M375" s="67">
        <v>0</v>
      </c>
      <c r="N375" s="67">
        <v>0</v>
      </c>
      <c r="O375" s="67">
        <v>0</v>
      </c>
      <c r="P375" s="67">
        <v>0</v>
      </c>
      <c r="Q375" s="67">
        <v>0</v>
      </c>
      <c r="R375" s="67">
        <v>0</v>
      </c>
      <c r="S375" s="67">
        <v>0</v>
      </c>
      <c r="T375" s="67">
        <v>0</v>
      </c>
      <c r="U375" s="67">
        <v>0</v>
      </c>
      <c r="V375" s="67">
        <v>0</v>
      </c>
      <c r="W375" s="67">
        <v>0</v>
      </c>
      <c r="X375" s="67">
        <v>0</v>
      </c>
      <c r="Y375" s="67">
        <v>0</v>
      </c>
    </row>
    <row r="376" spans="2:25" ht="14.25">
      <c r="B376" s="70" t="s">
        <v>916</v>
      </c>
      <c r="C376" s="70" t="s">
        <v>190</v>
      </c>
      <c r="D376" s="70">
        <v>0</v>
      </c>
      <c r="E376" s="70">
        <v>0</v>
      </c>
      <c r="F376" s="70">
        <v>0</v>
      </c>
      <c r="G376" s="70">
        <v>0</v>
      </c>
      <c r="H376" s="70">
        <v>0</v>
      </c>
      <c r="I376" s="70">
        <v>0</v>
      </c>
      <c r="J376" s="70">
        <v>0</v>
      </c>
      <c r="K376" s="70">
        <v>0</v>
      </c>
      <c r="L376" s="70">
        <v>0</v>
      </c>
      <c r="M376" s="70">
        <v>0</v>
      </c>
      <c r="N376" s="70">
        <v>0</v>
      </c>
      <c r="O376" s="70">
        <v>0</v>
      </c>
      <c r="P376" s="70">
        <v>0</v>
      </c>
      <c r="Q376" s="70">
        <v>0</v>
      </c>
      <c r="R376" s="70">
        <v>0</v>
      </c>
      <c r="S376" s="70">
        <v>0</v>
      </c>
      <c r="T376" s="70">
        <v>0</v>
      </c>
      <c r="U376" s="70">
        <v>0</v>
      </c>
      <c r="V376" s="70">
        <v>0</v>
      </c>
      <c r="W376" s="70">
        <v>0</v>
      </c>
      <c r="X376" s="70">
        <v>0</v>
      </c>
      <c r="Y376" s="70">
        <v>0</v>
      </c>
    </row>
    <row r="377" spans="2:25" ht="14.25">
      <c r="B377" s="70" t="s">
        <v>917</v>
      </c>
      <c r="C377" s="70" t="s">
        <v>192</v>
      </c>
      <c r="D377" s="70">
        <v>0</v>
      </c>
      <c r="E377" s="70">
        <v>0</v>
      </c>
      <c r="F377" s="70">
        <v>0</v>
      </c>
      <c r="G377" s="70">
        <v>0</v>
      </c>
      <c r="H377" s="70">
        <v>0</v>
      </c>
      <c r="I377" s="70">
        <v>0</v>
      </c>
      <c r="J377" s="70">
        <v>0</v>
      </c>
      <c r="K377" s="70">
        <v>0</v>
      </c>
      <c r="L377" s="70">
        <v>0</v>
      </c>
      <c r="M377" s="70">
        <v>0</v>
      </c>
      <c r="N377" s="70">
        <v>0</v>
      </c>
      <c r="O377" s="70">
        <v>0</v>
      </c>
      <c r="P377" s="70">
        <v>0</v>
      </c>
      <c r="Q377" s="70">
        <v>0</v>
      </c>
      <c r="R377" s="70">
        <v>0</v>
      </c>
      <c r="S377" s="70">
        <v>0</v>
      </c>
      <c r="T377" s="70">
        <v>0</v>
      </c>
      <c r="U377" s="70">
        <v>0</v>
      </c>
      <c r="V377" s="70">
        <v>0</v>
      </c>
      <c r="W377" s="70">
        <v>0</v>
      </c>
      <c r="X377" s="70">
        <v>0</v>
      </c>
      <c r="Y377" s="70">
        <v>0</v>
      </c>
    </row>
    <row r="378" spans="2:25" ht="14.25">
      <c r="B378" s="70" t="s">
        <v>918</v>
      </c>
      <c r="C378" s="70" t="s">
        <v>194</v>
      </c>
      <c r="D378" s="70">
        <v>0</v>
      </c>
      <c r="E378" s="70">
        <v>0</v>
      </c>
      <c r="F378" s="70">
        <v>0</v>
      </c>
      <c r="G378" s="70">
        <v>0</v>
      </c>
      <c r="H378" s="70">
        <v>0</v>
      </c>
      <c r="I378" s="70">
        <v>0</v>
      </c>
      <c r="J378" s="70">
        <v>0</v>
      </c>
      <c r="K378" s="70">
        <v>0</v>
      </c>
      <c r="L378" s="70">
        <v>0</v>
      </c>
      <c r="M378" s="70">
        <v>0</v>
      </c>
      <c r="N378" s="70">
        <v>0</v>
      </c>
      <c r="O378" s="70">
        <v>0</v>
      </c>
      <c r="P378" s="70">
        <v>0</v>
      </c>
      <c r="Q378" s="70">
        <v>0</v>
      </c>
      <c r="R378" s="70">
        <v>0</v>
      </c>
      <c r="S378" s="70">
        <v>0</v>
      </c>
      <c r="T378" s="70">
        <v>0</v>
      </c>
      <c r="U378" s="70">
        <v>0</v>
      </c>
      <c r="V378" s="70">
        <v>0</v>
      </c>
      <c r="W378" s="70">
        <v>0</v>
      </c>
      <c r="X378" s="70">
        <v>0</v>
      </c>
      <c r="Y378" s="70">
        <v>0</v>
      </c>
    </row>
    <row r="379" spans="2:25" ht="14.25">
      <c r="B379" s="70" t="s">
        <v>919</v>
      </c>
      <c r="C379" s="70" t="s">
        <v>196</v>
      </c>
      <c r="D379" s="70">
        <v>0</v>
      </c>
      <c r="E379" s="70">
        <v>0</v>
      </c>
      <c r="F379" s="70">
        <v>0</v>
      </c>
      <c r="G379" s="70">
        <v>0</v>
      </c>
      <c r="H379" s="70">
        <v>0</v>
      </c>
      <c r="I379" s="70">
        <v>0</v>
      </c>
      <c r="J379" s="70">
        <v>0</v>
      </c>
      <c r="K379" s="70">
        <v>0</v>
      </c>
      <c r="L379" s="70">
        <v>0</v>
      </c>
      <c r="M379" s="70">
        <v>0</v>
      </c>
      <c r="N379" s="70">
        <v>0</v>
      </c>
      <c r="O379" s="70">
        <v>0</v>
      </c>
      <c r="P379" s="70">
        <v>0</v>
      </c>
      <c r="Q379" s="70">
        <v>0</v>
      </c>
      <c r="R379" s="70">
        <v>0</v>
      </c>
      <c r="S379" s="70">
        <v>0</v>
      </c>
      <c r="T379" s="70">
        <v>0</v>
      </c>
      <c r="U379" s="70">
        <v>0</v>
      </c>
      <c r="V379" s="70">
        <v>0</v>
      </c>
      <c r="W379" s="70">
        <v>0</v>
      </c>
      <c r="X379" s="70">
        <v>0</v>
      </c>
      <c r="Y379" s="70">
        <v>0</v>
      </c>
    </row>
    <row r="380" spans="2:25" ht="14.25">
      <c r="B380" s="70" t="s">
        <v>920</v>
      </c>
      <c r="C380" s="70" t="s">
        <v>198</v>
      </c>
      <c r="D380" s="70">
        <v>0</v>
      </c>
      <c r="E380" s="70">
        <v>0</v>
      </c>
      <c r="F380" s="70">
        <v>0</v>
      </c>
      <c r="G380" s="70">
        <v>0</v>
      </c>
      <c r="H380" s="70">
        <v>0</v>
      </c>
      <c r="I380" s="70">
        <v>0</v>
      </c>
      <c r="J380" s="70">
        <v>0</v>
      </c>
      <c r="K380" s="70">
        <v>0</v>
      </c>
      <c r="L380" s="70">
        <v>0</v>
      </c>
      <c r="M380" s="70">
        <v>0</v>
      </c>
      <c r="N380" s="70">
        <v>0</v>
      </c>
      <c r="O380" s="70">
        <v>0</v>
      </c>
      <c r="P380" s="70">
        <v>0</v>
      </c>
      <c r="Q380" s="70">
        <v>0</v>
      </c>
      <c r="R380" s="70">
        <v>0</v>
      </c>
      <c r="S380" s="70">
        <v>0</v>
      </c>
      <c r="T380" s="70">
        <v>0</v>
      </c>
      <c r="U380" s="70">
        <v>0</v>
      </c>
      <c r="V380" s="70">
        <v>0</v>
      </c>
      <c r="W380" s="70">
        <v>0</v>
      </c>
      <c r="X380" s="70">
        <v>0</v>
      </c>
      <c r="Y380" s="70">
        <v>0</v>
      </c>
    </row>
    <row r="381" spans="2:25" ht="14.25">
      <c r="B381" s="69" t="s">
        <v>921</v>
      </c>
      <c r="C381" s="69" t="s">
        <v>922</v>
      </c>
      <c r="D381" s="69">
        <v>0</v>
      </c>
      <c r="E381" s="69">
        <v>0</v>
      </c>
      <c r="F381" s="69">
        <v>0</v>
      </c>
      <c r="G381" s="69">
        <v>0</v>
      </c>
      <c r="H381" s="69">
        <v>0</v>
      </c>
      <c r="I381" s="69">
        <v>0</v>
      </c>
      <c r="J381" s="69">
        <v>0</v>
      </c>
      <c r="K381" s="69">
        <v>0</v>
      </c>
      <c r="L381" s="69">
        <v>0</v>
      </c>
      <c r="M381" s="69">
        <v>0</v>
      </c>
      <c r="N381" s="69">
        <v>0</v>
      </c>
      <c r="O381" s="69">
        <v>0</v>
      </c>
      <c r="P381" s="69">
        <v>0</v>
      </c>
      <c r="Q381" s="69">
        <v>0</v>
      </c>
      <c r="R381" s="69">
        <v>0</v>
      </c>
      <c r="S381" s="69">
        <v>0</v>
      </c>
      <c r="T381" s="69">
        <v>0</v>
      </c>
      <c r="U381" s="69">
        <v>0</v>
      </c>
      <c r="V381" s="69">
        <v>0</v>
      </c>
      <c r="W381" s="69">
        <v>0</v>
      </c>
      <c r="X381" s="69">
        <v>0</v>
      </c>
      <c r="Y381" s="69">
        <v>0</v>
      </c>
    </row>
    <row r="382" spans="2:25" ht="14.25">
      <c r="B382" s="69" t="s">
        <v>923</v>
      </c>
      <c r="C382" s="69" t="s">
        <v>924</v>
      </c>
      <c r="D382" s="69">
        <v>0</v>
      </c>
      <c r="E382" s="69">
        <v>0</v>
      </c>
      <c r="F382" s="69">
        <v>0</v>
      </c>
      <c r="G382" s="69">
        <v>0</v>
      </c>
      <c r="H382" s="69">
        <v>0</v>
      </c>
      <c r="I382" s="69">
        <v>0</v>
      </c>
      <c r="J382" s="69">
        <v>0</v>
      </c>
      <c r="K382" s="69">
        <v>0</v>
      </c>
      <c r="L382" s="69">
        <v>0</v>
      </c>
      <c r="M382" s="69">
        <v>0</v>
      </c>
      <c r="N382" s="69">
        <v>0</v>
      </c>
      <c r="O382" s="69">
        <v>0</v>
      </c>
      <c r="P382" s="69">
        <v>0</v>
      </c>
      <c r="Q382" s="69">
        <v>0</v>
      </c>
      <c r="R382" s="69">
        <v>0</v>
      </c>
      <c r="S382" s="69">
        <v>0</v>
      </c>
      <c r="T382" s="69">
        <v>0</v>
      </c>
      <c r="U382" s="69">
        <v>0</v>
      </c>
      <c r="V382" s="69">
        <v>0</v>
      </c>
      <c r="W382" s="69">
        <v>0</v>
      </c>
      <c r="X382" s="69">
        <v>0</v>
      </c>
      <c r="Y382" s="69">
        <v>0</v>
      </c>
    </row>
    <row r="383" spans="2:25" ht="14.25">
      <c r="B383" s="69" t="s">
        <v>925</v>
      </c>
      <c r="C383" s="69" t="s">
        <v>50</v>
      </c>
      <c r="D383" s="69">
        <v>0</v>
      </c>
      <c r="E383" s="69">
        <v>0</v>
      </c>
      <c r="F383" s="69">
        <v>0</v>
      </c>
      <c r="G383" s="69">
        <v>0</v>
      </c>
      <c r="H383" s="69">
        <v>0</v>
      </c>
      <c r="I383" s="69">
        <v>0</v>
      </c>
      <c r="J383" s="69">
        <v>0</v>
      </c>
      <c r="K383" s="69">
        <v>0</v>
      </c>
      <c r="L383" s="69">
        <v>0</v>
      </c>
      <c r="M383" s="69">
        <v>0</v>
      </c>
      <c r="N383" s="69">
        <v>0</v>
      </c>
      <c r="O383" s="69">
        <v>0</v>
      </c>
      <c r="P383" s="69">
        <v>0</v>
      </c>
      <c r="Q383" s="69">
        <v>0</v>
      </c>
      <c r="R383" s="69">
        <v>0</v>
      </c>
      <c r="S383" s="69">
        <v>0</v>
      </c>
      <c r="T383" s="69">
        <v>0</v>
      </c>
      <c r="U383" s="69">
        <v>0</v>
      </c>
      <c r="V383" s="69">
        <v>0</v>
      </c>
      <c r="W383" s="69">
        <v>0</v>
      </c>
      <c r="X383" s="69">
        <v>0</v>
      </c>
      <c r="Y383" s="69">
        <v>0</v>
      </c>
    </row>
    <row r="384" spans="2:25" ht="14.25">
      <c r="B384" s="70" t="s">
        <v>926</v>
      </c>
      <c r="C384" s="70" t="s">
        <v>200</v>
      </c>
      <c r="D384" s="70">
        <v>0</v>
      </c>
      <c r="E384" s="70">
        <v>0</v>
      </c>
      <c r="F384" s="70">
        <v>0</v>
      </c>
      <c r="G384" s="70">
        <v>0</v>
      </c>
      <c r="H384" s="70">
        <v>0</v>
      </c>
      <c r="I384" s="70">
        <v>0</v>
      </c>
      <c r="J384" s="70">
        <v>0</v>
      </c>
      <c r="K384" s="70">
        <v>0</v>
      </c>
      <c r="L384" s="70">
        <v>0</v>
      </c>
      <c r="M384" s="70">
        <v>0</v>
      </c>
      <c r="N384" s="70">
        <v>0</v>
      </c>
      <c r="O384" s="70">
        <v>0</v>
      </c>
      <c r="P384" s="70">
        <v>0</v>
      </c>
      <c r="Q384" s="70">
        <v>0</v>
      </c>
      <c r="R384" s="70">
        <v>0</v>
      </c>
      <c r="S384" s="70">
        <v>0</v>
      </c>
      <c r="T384" s="70">
        <v>0</v>
      </c>
      <c r="U384" s="70">
        <v>0</v>
      </c>
      <c r="V384" s="70">
        <v>0</v>
      </c>
      <c r="W384" s="70">
        <v>0</v>
      </c>
      <c r="X384" s="70">
        <v>0</v>
      </c>
      <c r="Y384" s="70">
        <v>0</v>
      </c>
    </row>
    <row r="385" spans="2:25" ht="14.25">
      <c r="B385" s="69" t="s">
        <v>927</v>
      </c>
      <c r="C385" s="69" t="s">
        <v>928</v>
      </c>
      <c r="D385" s="69">
        <v>0</v>
      </c>
      <c r="E385" s="69">
        <v>0</v>
      </c>
      <c r="F385" s="69">
        <v>0</v>
      </c>
      <c r="G385" s="69">
        <v>0</v>
      </c>
      <c r="H385" s="69">
        <v>0</v>
      </c>
      <c r="I385" s="69">
        <v>0</v>
      </c>
      <c r="J385" s="69">
        <v>0</v>
      </c>
      <c r="K385" s="69">
        <v>0</v>
      </c>
      <c r="L385" s="69">
        <v>0</v>
      </c>
      <c r="M385" s="69">
        <v>0</v>
      </c>
      <c r="N385" s="69">
        <v>0</v>
      </c>
      <c r="O385" s="69">
        <v>0</v>
      </c>
      <c r="P385" s="69">
        <v>0</v>
      </c>
      <c r="Q385" s="69">
        <v>0</v>
      </c>
      <c r="R385" s="69">
        <v>0</v>
      </c>
      <c r="S385" s="69">
        <v>0</v>
      </c>
      <c r="T385" s="69">
        <v>0</v>
      </c>
      <c r="U385" s="69">
        <v>0</v>
      </c>
      <c r="V385" s="69">
        <v>0</v>
      </c>
      <c r="W385" s="69">
        <v>0</v>
      </c>
      <c r="X385" s="69">
        <v>0</v>
      </c>
      <c r="Y385" s="69">
        <v>0</v>
      </c>
    </row>
    <row r="386" spans="2:25" ht="14.25">
      <c r="B386" s="69" t="s">
        <v>929</v>
      </c>
      <c r="C386" s="69" t="s">
        <v>930</v>
      </c>
      <c r="D386" s="69">
        <v>0</v>
      </c>
      <c r="E386" s="69">
        <v>0</v>
      </c>
      <c r="F386" s="69">
        <v>0</v>
      </c>
      <c r="G386" s="69">
        <v>0</v>
      </c>
      <c r="H386" s="69">
        <v>0</v>
      </c>
      <c r="I386" s="69">
        <v>0</v>
      </c>
      <c r="J386" s="69">
        <v>0</v>
      </c>
      <c r="K386" s="69">
        <v>0</v>
      </c>
      <c r="L386" s="69">
        <v>0</v>
      </c>
      <c r="M386" s="69">
        <v>0</v>
      </c>
      <c r="N386" s="69">
        <v>0</v>
      </c>
      <c r="O386" s="69">
        <v>0</v>
      </c>
      <c r="P386" s="69">
        <v>0</v>
      </c>
      <c r="Q386" s="69">
        <v>0</v>
      </c>
      <c r="R386" s="69">
        <v>0</v>
      </c>
      <c r="S386" s="69">
        <v>0</v>
      </c>
      <c r="T386" s="69">
        <v>0</v>
      </c>
      <c r="U386" s="69">
        <v>0</v>
      </c>
      <c r="V386" s="69">
        <v>0</v>
      </c>
      <c r="W386" s="69">
        <v>0</v>
      </c>
      <c r="X386" s="69">
        <v>0</v>
      </c>
      <c r="Y386" s="69">
        <v>0</v>
      </c>
    </row>
    <row r="387" spans="2:25" ht="14.25">
      <c r="B387" s="70" t="s">
        <v>931</v>
      </c>
      <c r="C387" s="70" t="s">
        <v>202</v>
      </c>
      <c r="D387" s="70">
        <v>0</v>
      </c>
      <c r="E387" s="70">
        <v>0</v>
      </c>
      <c r="F387" s="70">
        <v>0</v>
      </c>
      <c r="G387" s="70">
        <v>0</v>
      </c>
      <c r="H387" s="70">
        <v>0</v>
      </c>
      <c r="I387" s="70">
        <v>0</v>
      </c>
      <c r="J387" s="70">
        <v>0</v>
      </c>
      <c r="K387" s="70">
        <v>0</v>
      </c>
      <c r="L387" s="70">
        <v>0</v>
      </c>
      <c r="M387" s="70">
        <v>0</v>
      </c>
      <c r="N387" s="70">
        <v>0</v>
      </c>
      <c r="O387" s="70">
        <v>0</v>
      </c>
      <c r="P387" s="70">
        <v>0</v>
      </c>
      <c r="Q387" s="70">
        <v>0</v>
      </c>
      <c r="R387" s="70">
        <v>0</v>
      </c>
      <c r="S387" s="70">
        <v>0</v>
      </c>
      <c r="T387" s="70">
        <v>0</v>
      </c>
      <c r="U387" s="70">
        <v>0</v>
      </c>
      <c r="V387" s="70">
        <v>0</v>
      </c>
      <c r="W387" s="70">
        <v>0</v>
      </c>
      <c r="X387" s="70">
        <v>0</v>
      </c>
      <c r="Y387" s="70">
        <v>0</v>
      </c>
    </row>
    <row r="388" spans="2:25" ht="14.25">
      <c r="B388" s="69" t="s">
        <v>932</v>
      </c>
      <c r="C388" s="69" t="s">
        <v>933</v>
      </c>
      <c r="D388" s="69">
        <v>0</v>
      </c>
      <c r="E388" s="69">
        <v>0</v>
      </c>
      <c r="F388" s="69">
        <v>0</v>
      </c>
      <c r="G388" s="69">
        <v>0</v>
      </c>
      <c r="H388" s="69">
        <v>0</v>
      </c>
      <c r="I388" s="69">
        <v>0</v>
      </c>
      <c r="J388" s="69">
        <v>0</v>
      </c>
      <c r="K388" s="69">
        <v>0</v>
      </c>
      <c r="L388" s="69">
        <v>0</v>
      </c>
      <c r="M388" s="69">
        <v>0</v>
      </c>
      <c r="N388" s="69">
        <v>0</v>
      </c>
      <c r="O388" s="69">
        <v>0</v>
      </c>
      <c r="P388" s="69">
        <v>0</v>
      </c>
      <c r="Q388" s="69">
        <v>0</v>
      </c>
      <c r="R388" s="69">
        <v>0</v>
      </c>
      <c r="S388" s="69">
        <v>0</v>
      </c>
      <c r="T388" s="69">
        <v>0</v>
      </c>
      <c r="U388" s="69">
        <v>0</v>
      </c>
      <c r="V388" s="69">
        <v>0</v>
      </c>
      <c r="W388" s="69">
        <v>0</v>
      </c>
      <c r="X388" s="69">
        <v>0</v>
      </c>
      <c r="Y388" s="69">
        <v>0</v>
      </c>
    </row>
    <row r="389" spans="2:25" ht="14.25">
      <c r="B389" s="69" t="s">
        <v>934</v>
      </c>
      <c r="C389" s="69" t="s">
        <v>935</v>
      </c>
      <c r="D389" s="69">
        <v>0</v>
      </c>
      <c r="E389" s="69">
        <v>0</v>
      </c>
      <c r="F389" s="69">
        <v>0</v>
      </c>
      <c r="G389" s="69">
        <v>0</v>
      </c>
      <c r="H389" s="69">
        <v>0</v>
      </c>
      <c r="I389" s="69">
        <v>0</v>
      </c>
      <c r="J389" s="69">
        <v>0</v>
      </c>
      <c r="K389" s="69">
        <v>0</v>
      </c>
      <c r="L389" s="69">
        <v>0</v>
      </c>
      <c r="M389" s="69">
        <v>0</v>
      </c>
      <c r="N389" s="69">
        <v>0</v>
      </c>
      <c r="O389" s="69">
        <v>0</v>
      </c>
      <c r="P389" s="69">
        <v>0</v>
      </c>
      <c r="Q389" s="69">
        <v>0</v>
      </c>
      <c r="R389" s="69">
        <v>0</v>
      </c>
      <c r="S389" s="69">
        <v>0</v>
      </c>
      <c r="T389" s="69">
        <v>0</v>
      </c>
      <c r="U389" s="69">
        <v>0</v>
      </c>
      <c r="V389" s="69">
        <v>0</v>
      </c>
      <c r="W389" s="69">
        <v>0</v>
      </c>
      <c r="X389" s="69">
        <v>0</v>
      </c>
      <c r="Y389" s="69">
        <v>0</v>
      </c>
    </row>
    <row r="390" spans="2:25" ht="14.25">
      <c r="B390" s="70" t="s">
        <v>936</v>
      </c>
      <c r="C390" s="70" t="s">
        <v>204</v>
      </c>
      <c r="D390" s="70">
        <v>0</v>
      </c>
      <c r="E390" s="70">
        <v>0</v>
      </c>
      <c r="F390" s="70">
        <v>0</v>
      </c>
      <c r="G390" s="70">
        <v>0</v>
      </c>
      <c r="H390" s="70">
        <v>0</v>
      </c>
      <c r="I390" s="70">
        <v>0</v>
      </c>
      <c r="J390" s="70">
        <v>0</v>
      </c>
      <c r="K390" s="70">
        <v>0</v>
      </c>
      <c r="L390" s="70">
        <v>0</v>
      </c>
      <c r="M390" s="70">
        <v>0</v>
      </c>
      <c r="N390" s="70">
        <v>0</v>
      </c>
      <c r="O390" s="70">
        <v>0</v>
      </c>
      <c r="P390" s="70">
        <v>0</v>
      </c>
      <c r="Q390" s="70">
        <v>0</v>
      </c>
      <c r="R390" s="70">
        <v>0</v>
      </c>
      <c r="S390" s="70">
        <v>0</v>
      </c>
      <c r="T390" s="70">
        <v>0</v>
      </c>
      <c r="U390" s="70">
        <v>0</v>
      </c>
      <c r="V390" s="70">
        <v>0</v>
      </c>
      <c r="W390" s="70">
        <v>0</v>
      </c>
      <c r="X390" s="70">
        <v>0</v>
      </c>
      <c r="Y390" s="70">
        <v>0</v>
      </c>
    </row>
    <row r="391" spans="2:25" ht="14.25">
      <c r="B391" s="67" t="s">
        <v>937</v>
      </c>
      <c r="C391" s="67" t="s">
        <v>938</v>
      </c>
      <c r="D391" s="67">
        <v>0</v>
      </c>
      <c r="E391" s="67">
        <v>0</v>
      </c>
      <c r="F391" s="67">
        <v>0</v>
      </c>
      <c r="G391" s="67">
        <v>0</v>
      </c>
      <c r="H391" s="67">
        <v>0</v>
      </c>
      <c r="I391" s="67">
        <v>0</v>
      </c>
      <c r="J391" s="67">
        <v>0</v>
      </c>
      <c r="K391" s="67">
        <v>0</v>
      </c>
      <c r="L391" s="67">
        <v>0</v>
      </c>
      <c r="M391" s="67">
        <v>0</v>
      </c>
      <c r="N391" s="67">
        <v>0</v>
      </c>
      <c r="O391" s="67">
        <v>0</v>
      </c>
      <c r="P391" s="67">
        <v>0</v>
      </c>
      <c r="Q391" s="67">
        <v>0</v>
      </c>
      <c r="R391" s="67">
        <v>0</v>
      </c>
      <c r="S391" s="67">
        <v>0</v>
      </c>
      <c r="T391" s="67">
        <v>0</v>
      </c>
      <c r="U391" s="67">
        <v>0</v>
      </c>
      <c r="V391" s="67">
        <v>0</v>
      </c>
      <c r="W391" s="67">
        <v>0</v>
      </c>
      <c r="X391" s="67">
        <v>0</v>
      </c>
      <c r="Y391" s="67">
        <v>0</v>
      </c>
    </row>
    <row r="392" spans="2:25" ht="14.25">
      <c r="B392" s="70" t="s">
        <v>939</v>
      </c>
      <c r="C392" s="70" t="s">
        <v>940</v>
      </c>
      <c r="D392" s="70">
        <v>0</v>
      </c>
      <c r="E392" s="70">
        <v>0</v>
      </c>
      <c r="F392" s="70">
        <v>0</v>
      </c>
      <c r="G392" s="70">
        <v>0</v>
      </c>
      <c r="H392" s="70">
        <v>0</v>
      </c>
      <c r="I392" s="70">
        <v>0</v>
      </c>
      <c r="J392" s="70">
        <v>0</v>
      </c>
      <c r="K392" s="70">
        <v>0</v>
      </c>
      <c r="L392" s="70">
        <v>0</v>
      </c>
      <c r="M392" s="70">
        <v>0</v>
      </c>
      <c r="N392" s="70">
        <v>0</v>
      </c>
      <c r="O392" s="70">
        <v>0</v>
      </c>
      <c r="P392" s="70">
        <v>0</v>
      </c>
      <c r="Q392" s="70">
        <v>0</v>
      </c>
      <c r="R392" s="70">
        <v>0</v>
      </c>
      <c r="S392" s="70">
        <v>0</v>
      </c>
      <c r="T392" s="70">
        <v>0</v>
      </c>
      <c r="U392" s="70">
        <v>0</v>
      </c>
      <c r="V392" s="70">
        <v>0</v>
      </c>
      <c r="W392" s="70">
        <v>0</v>
      </c>
      <c r="X392" s="70">
        <v>0</v>
      </c>
      <c r="Y392" s="70">
        <v>0</v>
      </c>
    </row>
    <row r="393" spans="2:25" ht="14.25">
      <c r="B393" s="69" t="s">
        <v>941</v>
      </c>
      <c r="C393" s="69" t="s">
        <v>210</v>
      </c>
      <c r="D393" s="69">
        <v>0</v>
      </c>
      <c r="E393" s="69">
        <v>0</v>
      </c>
      <c r="F393" s="69">
        <v>0</v>
      </c>
      <c r="G393" s="69">
        <v>0</v>
      </c>
      <c r="H393" s="69">
        <v>0</v>
      </c>
      <c r="I393" s="69">
        <v>0</v>
      </c>
      <c r="J393" s="69">
        <v>0</v>
      </c>
      <c r="K393" s="69">
        <v>0</v>
      </c>
      <c r="L393" s="69">
        <v>0</v>
      </c>
      <c r="M393" s="69">
        <v>0</v>
      </c>
      <c r="N393" s="69">
        <v>0</v>
      </c>
      <c r="O393" s="69">
        <v>0</v>
      </c>
      <c r="P393" s="69">
        <v>0</v>
      </c>
      <c r="Q393" s="69">
        <v>0</v>
      </c>
      <c r="R393" s="69">
        <v>0</v>
      </c>
      <c r="S393" s="69">
        <v>0</v>
      </c>
      <c r="T393" s="69">
        <v>0</v>
      </c>
      <c r="U393" s="69">
        <v>0</v>
      </c>
      <c r="V393" s="69">
        <v>0</v>
      </c>
      <c r="W393" s="69">
        <v>0</v>
      </c>
      <c r="X393" s="69">
        <v>0</v>
      </c>
      <c r="Y393" s="69">
        <v>0</v>
      </c>
    </row>
    <row r="394" spans="2:25" ht="14.25">
      <c r="B394" s="69" t="s">
        <v>942</v>
      </c>
      <c r="C394" s="69" t="s">
        <v>212</v>
      </c>
      <c r="D394" s="69">
        <v>0</v>
      </c>
      <c r="E394" s="69">
        <v>0</v>
      </c>
      <c r="F394" s="69">
        <v>0</v>
      </c>
      <c r="G394" s="69">
        <v>0</v>
      </c>
      <c r="H394" s="69">
        <v>0</v>
      </c>
      <c r="I394" s="69">
        <v>0</v>
      </c>
      <c r="J394" s="69">
        <v>0</v>
      </c>
      <c r="K394" s="69">
        <v>0</v>
      </c>
      <c r="L394" s="69">
        <v>0</v>
      </c>
      <c r="M394" s="69">
        <v>0</v>
      </c>
      <c r="N394" s="69">
        <v>0</v>
      </c>
      <c r="O394" s="69">
        <v>0</v>
      </c>
      <c r="P394" s="69">
        <v>0</v>
      </c>
      <c r="Q394" s="69">
        <v>0</v>
      </c>
      <c r="R394" s="69">
        <v>0</v>
      </c>
      <c r="S394" s="69">
        <v>0</v>
      </c>
      <c r="T394" s="69">
        <v>0</v>
      </c>
      <c r="U394" s="69">
        <v>0</v>
      </c>
      <c r="V394" s="69">
        <v>0</v>
      </c>
      <c r="W394" s="69">
        <v>0</v>
      </c>
      <c r="X394" s="69">
        <v>0</v>
      </c>
      <c r="Y394" s="69">
        <v>0</v>
      </c>
    </row>
    <row r="395" spans="2:25" ht="14.25">
      <c r="B395" s="69" t="s">
        <v>943</v>
      </c>
      <c r="C395" s="69" t="s">
        <v>944</v>
      </c>
      <c r="D395" s="69">
        <v>0</v>
      </c>
      <c r="E395" s="69">
        <v>0</v>
      </c>
      <c r="F395" s="69">
        <v>0</v>
      </c>
      <c r="G395" s="69">
        <v>0</v>
      </c>
      <c r="H395" s="69">
        <v>0</v>
      </c>
      <c r="I395" s="69">
        <v>0</v>
      </c>
      <c r="J395" s="69">
        <v>0</v>
      </c>
      <c r="K395" s="69">
        <v>0</v>
      </c>
      <c r="L395" s="69">
        <v>0</v>
      </c>
      <c r="M395" s="69">
        <v>0</v>
      </c>
      <c r="N395" s="69">
        <v>0</v>
      </c>
      <c r="O395" s="69">
        <v>0</v>
      </c>
      <c r="P395" s="69">
        <v>0</v>
      </c>
      <c r="Q395" s="69">
        <v>0</v>
      </c>
      <c r="R395" s="69">
        <v>0</v>
      </c>
      <c r="S395" s="69">
        <v>0</v>
      </c>
      <c r="T395" s="69">
        <v>0</v>
      </c>
      <c r="U395" s="69">
        <v>0</v>
      </c>
      <c r="V395" s="69">
        <v>0</v>
      </c>
      <c r="W395" s="69">
        <v>0</v>
      </c>
      <c r="X395" s="69">
        <v>0</v>
      </c>
      <c r="Y395" s="69">
        <v>0</v>
      </c>
    </row>
    <row r="396" spans="2:25" ht="14.25">
      <c r="B396" s="69" t="s">
        <v>945</v>
      </c>
      <c r="C396" s="69" t="s">
        <v>44</v>
      </c>
      <c r="D396" s="69">
        <v>0</v>
      </c>
      <c r="E396" s="69">
        <v>0</v>
      </c>
      <c r="F396" s="69">
        <v>0</v>
      </c>
      <c r="G396" s="69">
        <v>0</v>
      </c>
      <c r="H396" s="69">
        <v>0</v>
      </c>
      <c r="I396" s="69">
        <v>0</v>
      </c>
      <c r="J396" s="69">
        <v>0</v>
      </c>
      <c r="K396" s="69">
        <v>0</v>
      </c>
      <c r="L396" s="69">
        <v>0</v>
      </c>
      <c r="M396" s="69">
        <v>0</v>
      </c>
      <c r="N396" s="69">
        <v>0</v>
      </c>
      <c r="O396" s="69">
        <v>0</v>
      </c>
      <c r="P396" s="69">
        <v>0</v>
      </c>
      <c r="Q396" s="69">
        <v>0</v>
      </c>
      <c r="R396" s="69">
        <v>0</v>
      </c>
      <c r="S396" s="69">
        <v>0</v>
      </c>
      <c r="T396" s="69">
        <v>0</v>
      </c>
      <c r="U396" s="69">
        <v>0</v>
      </c>
      <c r="V396" s="69">
        <v>0</v>
      </c>
      <c r="W396" s="69">
        <v>0</v>
      </c>
      <c r="X396" s="69">
        <v>0</v>
      </c>
      <c r="Y396" s="69">
        <v>0</v>
      </c>
    </row>
    <row r="397" spans="2:25" ht="14.25">
      <c r="B397" s="70" t="s">
        <v>946</v>
      </c>
      <c r="C397" s="70" t="s">
        <v>947</v>
      </c>
      <c r="D397" s="70">
        <v>0</v>
      </c>
      <c r="E397" s="70">
        <v>0</v>
      </c>
      <c r="F397" s="70">
        <v>0</v>
      </c>
      <c r="G397" s="70">
        <v>0</v>
      </c>
      <c r="H397" s="70">
        <v>0</v>
      </c>
      <c r="I397" s="70">
        <v>0</v>
      </c>
      <c r="J397" s="70">
        <v>0</v>
      </c>
      <c r="K397" s="70">
        <v>0</v>
      </c>
      <c r="L397" s="70">
        <v>0</v>
      </c>
      <c r="M397" s="70">
        <v>0</v>
      </c>
      <c r="N397" s="70">
        <v>0</v>
      </c>
      <c r="O397" s="70">
        <v>0</v>
      </c>
      <c r="P397" s="70">
        <v>0</v>
      </c>
      <c r="Q397" s="70">
        <v>0</v>
      </c>
      <c r="R397" s="70">
        <v>0</v>
      </c>
      <c r="S397" s="70">
        <v>0</v>
      </c>
      <c r="T397" s="70">
        <v>0</v>
      </c>
      <c r="U397" s="70">
        <v>0</v>
      </c>
      <c r="V397" s="70">
        <v>0</v>
      </c>
      <c r="W397" s="70">
        <v>0</v>
      </c>
      <c r="X397" s="70">
        <v>0</v>
      </c>
      <c r="Y397" s="70">
        <v>0</v>
      </c>
    </row>
    <row r="398" spans="2:25" ht="14.25">
      <c r="B398" s="70" t="s">
        <v>948</v>
      </c>
      <c r="C398" s="70" t="s">
        <v>949</v>
      </c>
      <c r="D398" s="70">
        <v>0</v>
      </c>
      <c r="E398" s="70">
        <v>0</v>
      </c>
      <c r="F398" s="70">
        <v>0</v>
      </c>
      <c r="G398" s="70">
        <v>0</v>
      </c>
      <c r="H398" s="70">
        <v>0</v>
      </c>
      <c r="I398" s="70">
        <v>0</v>
      </c>
      <c r="J398" s="70">
        <v>0</v>
      </c>
      <c r="K398" s="70">
        <v>0</v>
      </c>
      <c r="L398" s="70">
        <v>0</v>
      </c>
      <c r="M398" s="70">
        <v>0</v>
      </c>
      <c r="N398" s="70">
        <v>0</v>
      </c>
      <c r="O398" s="70">
        <v>0</v>
      </c>
      <c r="P398" s="70">
        <v>0</v>
      </c>
      <c r="Q398" s="70">
        <v>0</v>
      </c>
      <c r="R398" s="70">
        <v>0</v>
      </c>
      <c r="S398" s="70">
        <v>0</v>
      </c>
      <c r="T398" s="70">
        <v>0</v>
      </c>
      <c r="U398" s="70">
        <v>0</v>
      </c>
      <c r="V398" s="70">
        <v>0</v>
      </c>
      <c r="W398" s="70">
        <v>0</v>
      </c>
      <c r="X398" s="70">
        <v>0</v>
      </c>
      <c r="Y398" s="70">
        <v>0</v>
      </c>
    </row>
    <row r="399" spans="2:25" ht="14.25">
      <c r="B399" s="70" t="s">
        <v>950</v>
      </c>
      <c r="C399" s="70" t="s">
        <v>219</v>
      </c>
      <c r="D399" s="70">
        <v>0</v>
      </c>
      <c r="E399" s="70">
        <v>0</v>
      </c>
      <c r="F399" s="70">
        <v>0</v>
      </c>
      <c r="G399" s="70">
        <v>0</v>
      </c>
      <c r="H399" s="70">
        <v>0</v>
      </c>
      <c r="I399" s="70">
        <v>0</v>
      </c>
      <c r="J399" s="70">
        <v>0</v>
      </c>
      <c r="K399" s="70">
        <v>0</v>
      </c>
      <c r="L399" s="70">
        <v>0</v>
      </c>
      <c r="M399" s="70">
        <v>0</v>
      </c>
      <c r="N399" s="70">
        <v>0</v>
      </c>
      <c r="O399" s="70">
        <v>0</v>
      </c>
      <c r="P399" s="70">
        <v>0</v>
      </c>
      <c r="Q399" s="70">
        <v>0</v>
      </c>
      <c r="R399" s="70">
        <v>0</v>
      </c>
      <c r="S399" s="70">
        <v>0</v>
      </c>
      <c r="T399" s="70">
        <v>0</v>
      </c>
      <c r="U399" s="70">
        <v>0</v>
      </c>
      <c r="V399" s="70">
        <v>0</v>
      </c>
      <c r="W399" s="70">
        <v>0</v>
      </c>
      <c r="X399" s="70">
        <v>0</v>
      </c>
      <c r="Y399" s="70">
        <v>0</v>
      </c>
    </row>
    <row r="400" spans="2:25" ht="14.25">
      <c r="B400" s="67" t="s">
        <v>951</v>
      </c>
      <c r="C400" s="67" t="s">
        <v>952</v>
      </c>
      <c r="D400" s="67">
        <v>0</v>
      </c>
      <c r="E400" s="67">
        <v>0</v>
      </c>
      <c r="F400" s="67">
        <v>0</v>
      </c>
      <c r="G400" s="67">
        <v>0</v>
      </c>
      <c r="H400" s="67">
        <v>0</v>
      </c>
      <c r="I400" s="67">
        <v>0</v>
      </c>
      <c r="J400" s="67">
        <v>0</v>
      </c>
      <c r="K400" s="67">
        <v>0</v>
      </c>
      <c r="L400" s="67">
        <v>0</v>
      </c>
      <c r="M400" s="67">
        <v>0</v>
      </c>
      <c r="N400" s="67">
        <v>0</v>
      </c>
      <c r="O400" s="67">
        <v>0</v>
      </c>
      <c r="P400" s="67">
        <v>0</v>
      </c>
      <c r="Q400" s="67">
        <v>0</v>
      </c>
      <c r="R400" s="67">
        <v>0</v>
      </c>
      <c r="S400" s="67">
        <v>0</v>
      </c>
      <c r="T400" s="67">
        <v>0</v>
      </c>
      <c r="U400" s="67">
        <v>0</v>
      </c>
      <c r="V400" s="67">
        <v>0</v>
      </c>
      <c r="W400" s="67">
        <v>0</v>
      </c>
      <c r="X400" s="67">
        <v>0</v>
      </c>
      <c r="Y400" s="67">
        <v>0</v>
      </c>
    </row>
    <row r="401" spans="2:25" ht="14.25">
      <c r="B401" s="70" t="s">
        <v>953</v>
      </c>
      <c r="C401" s="70" t="s">
        <v>954</v>
      </c>
      <c r="D401" s="70">
        <v>0</v>
      </c>
      <c r="E401" s="70">
        <v>0</v>
      </c>
      <c r="F401" s="70">
        <v>0</v>
      </c>
      <c r="G401" s="70">
        <v>0</v>
      </c>
      <c r="H401" s="70">
        <v>0</v>
      </c>
      <c r="I401" s="70">
        <v>0</v>
      </c>
      <c r="J401" s="70">
        <v>0</v>
      </c>
      <c r="K401" s="70">
        <v>0</v>
      </c>
      <c r="L401" s="70">
        <v>0</v>
      </c>
      <c r="M401" s="70">
        <v>0</v>
      </c>
      <c r="N401" s="70">
        <v>0</v>
      </c>
      <c r="O401" s="70">
        <v>0</v>
      </c>
      <c r="P401" s="70">
        <v>0</v>
      </c>
      <c r="Q401" s="70">
        <v>0</v>
      </c>
      <c r="R401" s="70">
        <v>0</v>
      </c>
      <c r="S401" s="70">
        <v>0</v>
      </c>
      <c r="T401" s="70">
        <v>0</v>
      </c>
      <c r="U401" s="70">
        <v>0</v>
      </c>
      <c r="V401" s="70">
        <v>0</v>
      </c>
      <c r="W401" s="70">
        <v>0</v>
      </c>
      <c r="X401" s="70">
        <v>0</v>
      </c>
      <c r="Y401" s="70">
        <v>0</v>
      </c>
    </row>
    <row r="402" spans="2:25" ht="14.25">
      <c r="B402" s="69" t="s">
        <v>955</v>
      </c>
      <c r="C402" s="69" t="s">
        <v>956</v>
      </c>
      <c r="D402" s="69">
        <v>0</v>
      </c>
      <c r="E402" s="69">
        <v>0</v>
      </c>
      <c r="F402" s="69">
        <v>0</v>
      </c>
      <c r="G402" s="69">
        <v>0</v>
      </c>
      <c r="H402" s="69">
        <v>0</v>
      </c>
      <c r="I402" s="69">
        <v>0</v>
      </c>
      <c r="J402" s="69">
        <v>0</v>
      </c>
      <c r="K402" s="69">
        <v>0</v>
      </c>
      <c r="L402" s="69">
        <v>0</v>
      </c>
      <c r="M402" s="69">
        <v>0</v>
      </c>
      <c r="N402" s="69">
        <v>0</v>
      </c>
      <c r="O402" s="69">
        <v>0</v>
      </c>
      <c r="P402" s="69">
        <v>0</v>
      </c>
      <c r="Q402" s="69">
        <v>0</v>
      </c>
      <c r="R402" s="69">
        <v>0</v>
      </c>
      <c r="S402" s="69">
        <v>0</v>
      </c>
      <c r="T402" s="69">
        <v>0</v>
      </c>
      <c r="U402" s="69">
        <v>0</v>
      </c>
      <c r="V402" s="69">
        <v>0</v>
      </c>
      <c r="W402" s="69">
        <v>0</v>
      </c>
      <c r="X402" s="69">
        <v>0</v>
      </c>
      <c r="Y402" s="69">
        <v>0</v>
      </c>
    </row>
    <row r="403" spans="2:25" ht="14.25">
      <c r="B403" s="69" t="s">
        <v>957</v>
      </c>
      <c r="C403" s="69" t="s">
        <v>958</v>
      </c>
      <c r="D403" s="69">
        <v>0</v>
      </c>
      <c r="E403" s="69">
        <v>0</v>
      </c>
      <c r="F403" s="69">
        <v>0</v>
      </c>
      <c r="G403" s="69">
        <v>0</v>
      </c>
      <c r="H403" s="69">
        <v>0</v>
      </c>
      <c r="I403" s="69">
        <v>0</v>
      </c>
      <c r="J403" s="69">
        <v>0</v>
      </c>
      <c r="K403" s="69">
        <v>0</v>
      </c>
      <c r="L403" s="69">
        <v>0</v>
      </c>
      <c r="M403" s="69">
        <v>0</v>
      </c>
      <c r="N403" s="69">
        <v>0</v>
      </c>
      <c r="O403" s="69">
        <v>0</v>
      </c>
      <c r="P403" s="69">
        <v>0</v>
      </c>
      <c r="Q403" s="69">
        <v>0</v>
      </c>
      <c r="R403" s="69">
        <v>0</v>
      </c>
      <c r="S403" s="69">
        <v>0</v>
      </c>
      <c r="T403" s="69">
        <v>0</v>
      </c>
      <c r="U403" s="69">
        <v>0</v>
      </c>
      <c r="V403" s="69">
        <v>0</v>
      </c>
      <c r="W403" s="69">
        <v>0</v>
      </c>
      <c r="X403" s="69">
        <v>0</v>
      </c>
      <c r="Y403" s="69">
        <v>0</v>
      </c>
    </row>
    <row r="404" spans="2:25" ht="14.25">
      <c r="B404" s="70" t="s">
        <v>959</v>
      </c>
      <c r="C404" s="70" t="s">
        <v>960</v>
      </c>
      <c r="D404" s="70">
        <v>0</v>
      </c>
      <c r="E404" s="70">
        <v>0</v>
      </c>
      <c r="F404" s="70">
        <v>0</v>
      </c>
      <c r="G404" s="70">
        <v>0</v>
      </c>
      <c r="H404" s="70">
        <v>0</v>
      </c>
      <c r="I404" s="70">
        <v>0</v>
      </c>
      <c r="J404" s="70">
        <v>0</v>
      </c>
      <c r="K404" s="70">
        <v>0</v>
      </c>
      <c r="L404" s="70">
        <v>0</v>
      </c>
      <c r="M404" s="70">
        <v>0</v>
      </c>
      <c r="N404" s="70">
        <v>0</v>
      </c>
      <c r="O404" s="70">
        <v>0</v>
      </c>
      <c r="P404" s="70">
        <v>0</v>
      </c>
      <c r="Q404" s="70">
        <v>0</v>
      </c>
      <c r="R404" s="70">
        <v>0</v>
      </c>
      <c r="S404" s="70">
        <v>0</v>
      </c>
      <c r="T404" s="70">
        <v>0</v>
      </c>
      <c r="U404" s="70">
        <v>0</v>
      </c>
      <c r="V404" s="70">
        <v>0</v>
      </c>
      <c r="W404" s="70">
        <v>0</v>
      </c>
      <c r="X404" s="70">
        <v>0</v>
      </c>
      <c r="Y404" s="70">
        <v>0</v>
      </c>
    </row>
    <row r="405" spans="2:25" ht="14.25">
      <c r="B405" s="69" t="s">
        <v>961</v>
      </c>
      <c r="C405" s="69" t="s">
        <v>956</v>
      </c>
      <c r="D405" s="69">
        <v>0</v>
      </c>
      <c r="E405" s="69">
        <v>0</v>
      </c>
      <c r="F405" s="69">
        <v>0</v>
      </c>
      <c r="G405" s="69">
        <v>0</v>
      </c>
      <c r="H405" s="69">
        <v>0</v>
      </c>
      <c r="I405" s="69">
        <v>0</v>
      </c>
      <c r="J405" s="69">
        <v>0</v>
      </c>
      <c r="K405" s="69">
        <v>0</v>
      </c>
      <c r="L405" s="69">
        <v>0</v>
      </c>
      <c r="M405" s="69">
        <v>0</v>
      </c>
      <c r="N405" s="69">
        <v>0</v>
      </c>
      <c r="O405" s="69">
        <v>0</v>
      </c>
      <c r="P405" s="69">
        <v>0</v>
      </c>
      <c r="Q405" s="69">
        <v>0</v>
      </c>
      <c r="R405" s="69">
        <v>0</v>
      </c>
      <c r="S405" s="69">
        <v>0</v>
      </c>
      <c r="T405" s="69">
        <v>0</v>
      </c>
      <c r="U405" s="69">
        <v>0</v>
      </c>
      <c r="V405" s="69">
        <v>0</v>
      </c>
      <c r="W405" s="69">
        <v>0</v>
      </c>
      <c r="X405" s="69">
        <v>0</v>
      </c>
      <c r="Y405" s="69">
        <v>0</v>
      </c>
    </row>
    <row r="406" spans="2:25" ht="14.25">
      <c r="B406" s="69" t="s">
        <v>962</v>
      </c>
      <c r="C406" s="69" t="s">
        <v>958</v>
      </c>
      <c r="D406" s="69">
        <v>0</v>
      </c>
      <c r="E406" s="69">
        <v>0</v>
      </c>
      <c r="F406" s="69">
        <v>0</v>
      </c>
      <c r="G406" s="69">
        <v>0</v>
      </c>
      <c r="H406" s="69">
        <v>0</v>
      </c>
      <c r="I406" s="69">
        <v>0</v>
      </c>
      <c r="J406" s="69">
        <v>0</v>
      </c>
      <c r="K406" s="69">
        <v>0</v>
      </c>
      <c r="L406" s="69">
        <v>0</v>
      </c>
      <c r="M406" s="69">
        <v>0</v>
      </c>
      <c r="N406" s="69">
        <v>0</v>
      </c>
      <c r="O406" s="69">
        <v>0</v>
      </c>
      <c r="P406" s="69">
        <v>0</v>
      </c>
      <c r="Q406" s="69">
        <v>0</v>
      </c>
      <c r="R406" s="69">
        <v>0</v>
      </c>
      <c r="S406" s="69">
        <v>0</v>
      </c>
      <c r="T406" s="69">
        <v>0</v>
      </c>
      <c r="U406" s="69">
        <v>0</v>
      </c>
      <c r="V406" s="69">
        <v>0</v>
      </c>
      <c r="W406" s="69">
        <v>0</v>
      </c>
      <c r="X406" s="69">
        <v>0</v>
      </c>
      <c r="Y406" s="69">
        <v>0</v>
      </c>
    </row>
    <row r="407" spans="2:25" ht="14.25">
      <c r="B407" s="69" t="s">
        <v>963</v>
      </c>
      <c r="C407" s="69" t="s">
        <v>964</v>
      </c>
      <c r="D407" s="69">
        <v>0</v>
      </c>
      <c r="E407" s="69">
        <v>0</v>
      </c>
      <c r="F407" s="69">
        <v>0</v>
      </c>
      <c r="G407" s="69">
        <v>0</v>
      </c>
      <c r="H407" s="69">
        <v>0</v>
      </c>
      <c r="I407" s="69">
        <v>0</v>
      </c>
      <c r="J407" s="69">
        <v>0</v>
      </c>
      <c r="K407" s="69">
        <v>0</v>
      </c>
      <c r="L407" s="69">
        <v>0</v>
      </c>
      <c r="M407" s="69">
        <v>0</v>
      </c>
      <c r="N407" s="69">
        <v>0</v>
      </c>
      <c r="O407" s="69">
        <v>0</v>
      </c>
      <c r="P407" s="69">
        <v>0</v>
      </c>
      <c r="Q407" s="69">
        <v>0</v>
      </c>
      <c r="R407" s="69">
        <v>0</v>
      </c>
      <c r="S407" s="69">
        <v>0</v>
      </c>
      <c r="T407" s="69">
        <v>0</v>
      </c>
      <c r="U407" s="69">
        <v>0</v>
      </c>
      <c r="V407" s="69">
        <v>0</v>
      </c>
      <c r="W407" s="69">
        <v>0</v>
      </c>
      <c r="X407" s="69">
        <v>0</v>
      </c>
      <c r="Y407" s="69">
        <v>0</v>
      </c>
    </row>
    <row r="408" spans="2:25" ht="14.25">
      <c r="B408" s="69" t="s">
        <v>965</v>
      </c>
      <c r="C408" s="69" t="s">
        <v>966</v>
      </c>
      <c r="D408" s="69">
        <v>0</v>
      </c>
      <c r="E408" s="69">
        <v>0</v>
      </c>
      <c r="F408" s="69">
        <v>0</v>
      </c>
      <c r="G408" s="69">
        <v>0</v>
      </c>
      <c r="H408" s="69">
        <v>0</v>
      </c>
      <c r="I408" s="69">
        <v>0</v>
      </c>
      <c r="J408" s="69">
        <v>0</v>
      </c>
      <c r="K408" s="69">
        <v>0</v>
      </c>
      <c r="L408" s="69">
        <v>0</v>
      </c>
      <c r="M408" s="69">
        <v>0</v>
      </c>
      <c r="N408" s="69">
        <v>0</v>
      </c>
      <c r="O408" s="69">
        <v>0</v>
      </c>
      <c r="P408" s="69">
        <v>0</v>
      </c>
      <c r="Q408" s="69">
        <v>0</v>
      </c>
      <c r="R408" s="69">
        <v>0</v>
      </c>
      <c r="S408" s="69">
        <v>0</v>
      </c>
      <c r="T408" s="69">
        <v>0</v>
      </c>
      <c r="U408" s="69">
        <v>0</v>
      </c>
      <c r="V408" s="69">
        <v>0</v>
      </c>
      <c r="W408" s="69">
        <v>0</v>
      </c>
      <c r="X408" s="69">
        <v>0</v>
      </c>
      <c r="Y408" s="69">
        <v>0</v>
      </c>
    </row>
    <row r="409" spans="2:25" ht="14.25">
      <c r="B409" s="69" t="s">
        <v>967</v>
      </c>
      <c r="C409" s="69" t="s">
        <v>968</v>
      </c>
      <c r="D409" s="69">
        <v>0</v>
      </c>
      <c r="E409" s="69">
        <v>0</v>
      </c>
      <c r="F409" s="69">
        <v>0</v>
      </c>
      <c r="G409" s="69">
        <v>0</v>
      </c>
      <c r="H409" s="69">
        <v>0</v>
      </c>
      <c r="I409" s="69">
        <v>0</v>
      </c>
      <c r="J409" s="69">
        <v>0</v>
      </c>
      <c r="K409" s="69">
        <v>0</v>
      </c>
      <c r="L409" s="69">
        <v>0</v>
      </c>
      <c r="M409" s="69">
        <v>0</v>
      </c>
      <c r="N409" s="69">
        <v>0</v>
      </c>
      <c r="O409" s="69">
        <v>0</v>
      </c>
      <c r="P409" s="69">
        <v>0</v>
      </c>
      <c r="Q409" s="69">
        <v>0</v>
      </c>
      <c r="R409" s="69">
        <v>0</v>
      </c>
      <c r="S409" s="69">
        <v>0</v>
      </c>
      <c r="T409" s="69">
        <v>0</v>
      </c>
      <c r="U409" s="69">
        <v>0</v>
      </c>
      <c r="V409" s="69">
        <v>0</v>
      </c>
      <c r="W409" s="69">
        <v>0</v>
      </c>
      <c r="X409" s="69">
        <v>0</v>
      </c>
      <c r="Y409" s="69">
        <v>0</v>
      </c>
    </row>
    <row r="410" spans="2:25" ht="14.25">
      <c r="B410" s="69" t="s">
        <v>969</v>
      </c>
      <c r="C410" s="69" t="s">
        <v>970</v>
      </c>
      <c r="D410" s="69">
        <v>0</v>
      </c>
      <c r="E410" s="69">
        <v>0</v>
      </c>
      <c r="F410" s="69">
        <v>0</v>
      </c>
      <c r="G410" s="69">
        <v>0</v>
      </c>
      <c r="H410" s="69">
        <v>0</v>
      </c>
      <c r="I410" s="69">
        <v>0</v>
      </c>
      <c r="J410" s="69">
        <v>0</v>
      </c>
      <c r="K410" s="69">
        <v>0</v>
      </c>
      <c r="L410" s="69">
        <v>0</v>
      </c>
      <c r="M410" s="69">
        <v>0</v>
      </c>
      <c r="N410" s="69">
        <v>0</v>
      </c>
      <c r="O410" s="69">
        <v>0</v>
      </c>
      <c r="P410" s="69">
        <v>0</v>
      </c>
      <c r="Q410" s="69">
        <v>0</v>
      </c>
      <c r="R410" s="69">
        <v>0</v>
      </c>
      <c r="S410" s="69">
        <v>0</v>
      </c>
      <c r="T410" s="69">
        <v>0</v>
      </c>
      <c r="U410" s="69">
        <v>0</v>
      </c>
      <c r="V410" s="69">
        <v>0</v>
      </c>
      <c r="W410" s="69">
        <v>0</v>
      </c>
      <c r="X410" s="69">
        <v>0</v>
      </c>
      <c r="Y410" s="69">
        <v>0</v>
      </c>
    </row>
    <row r="411" spans="2:25" ht="14.25">
      <c r="B411" s="69" t="s">
        <v>971</v>
      </c>
      <c r="C411" s="69" t="s">
        <v>972</v>
      </c>
      <c r="D411" s="69">
        <v>0</v>
      </c>
      <c r="E411" s="69">
        <v>0</v>
      </c>
      <c r="F411" s="69">
        <v>0</v>
      </c>
      <c r="G411" s="69">
        <v>0</v>
      </c>
      <c r="H411" s="69">
        <v>0</v>
      </c>
      <c r="I411" s="69">
        <v>0</v>
      </c>
      <c r="J411" s="69">
        <v>0</v>
      </c>
      <c r="K411" s="69">
        <v>0</v>
      </c>
      <c r="L411" s="69">
        <v>0</v>
      </c>
      <c r="M411" s="69">
        <v>0</v>
      </c>
      <c r="N411" s="69">
        <v>0</v>
      </c>
      <c r="O411" s="69">
        <v>0</v>
      </c>
      <c r="P411" s="69">
        <v>0</v>
      </c>
      <c r="Q411" s="69">
        <v>0</v>
      </c>
      <c r="R411" s="69">
        <v>0</v>
      </c>
      <c r="S411" s="69">
        <v>0</v>
      </c>
      <c r="T411" s="69">
        <v>0</v>
      </c>
      <c r="U411" s="69">
        <v>0</v>
      </c>
      <c r="V411" s="69">
        <v>0</v>
      </c>
      <c r="W411" s="69">
        <v>0</v>
      </c>
      <c r="X411" s="69">
        <v>0</v>
      </c>
      <c r="Y411" s="69">
        <v>0</v>
      </c>
    </row>
    <row r="412" spans="2:25" ht="14.25">
      <c r="B412" s="69" t="s">
        <v>973</v>
      </c>
      <c r="C412" s="69" t="s">
        <v>635</v>
      </c>
      <c r="D412" s="69">
        <v>0</v>
      </c>
      <c r="E412" s="69">
        <v>0</v>
      </c>
      <c r="F412" s="69">
        <v>0</v>
      </c>
      <c r="G412" s="69">
        <v>0</v>
      </c>
      <c r="H412" s="69">
        <v>0</v>
      </c>
      <c r="I412" s="69">
        <v>0</v>
      </c>
      <c r="J412" s="69">
        <v>0</v>
      </c>
      <c r="K412" s="69">
        <v>0</v>
      </c>
      <c r="L412" s="69">
        <v>0</v>
      </c>
      <c r="M412" s="69">
        <v>0</v>
      </c>
      <c r="N412" s="69">
        <v>0</v>
      </c>
      <c r="O412" s="69">
        <v>0</v>
      </c>
      <c r="P412" s="69">
        <v>0</v>
      </c>
      <c r="Q412" s="69">
        <v>0</v>
      </c>
      <c r="R412" s="69">
        <v>0</v>
      </c>
      <c r="S412" s="69">
        <v>0</v>
      </c>
      <c r="T412" s="69">
        <v>0</v>
      </c>
      <c r="U412" s="69">
        <v>0</v>
      </c>
      <c r="V412" s="69">
        <v>0</v>
      </c>
      <c r="W412" s="69">
        <v>0</v>
      </c>
      <c r="X412" s="69">
        <v>0</v>
      </c>
      <c r="Y412" s="69">
        <v>0</v>
      </c>
    </row>
    <row r="413" spans="2:25" ht="14.25">
      <c r="B413" s="70" t="s">
        <v>974</v>
      </c>
      <c r="C413" s="70" t="s">
        <v>975</v>
      </c>
      <c r="D413" s="70">
        <v>0</v>
      </c>
      <c r="E413" s="70">
        <v>0</v>
      </c>
      <c r="F413" s="70">
        <v>0</v>
      </c>
      <c r="G413" s="70">
        <v>0</v>
      </c>
      <c r="H413" s="70">
        <v>0</v>
      </c>
      <c r="I413" s="70">
        <v>0</v>
      </c>
      <c r="J413" s="70">
        <v>0</v>
      </c>
      <c r="K413" s="70">
        <v>0</v>
      </c>
      <c r="L413" s="70">
        <v>0</v>
      </c>
      <c r="M413" s="70">
        <v>0</v>
      </c>
      <c r="N413" s="70">
        <v>0</v>
      </c>
      <c r="O413" s="70">
        <v>0</v>
      </c>
      <c r="P413" s="70">
        <v>0</v>
      </c>
      <c r="Q413" s="70">
        <v>0</v>
      </c>
      <c r="R413" s="70">
        <v>0</v>
      </c>
      <c r="S413" s="70">
        <v>0</v>
      </c>
      <c r="T413" s="70">
        <v>0</v>
      </c>
      <c r="U413" s="70">
        <v>0</v>
      </c>
      <c r="V413" s="70">
        <v>0</v>
      </c>
      <c r="W413" s="70">
        <v>0</v>
      </c>
      <c r="X413" s="70">
        <v>0</v>
      </c>
      <c r="Y413" s="70">
        <v>0</v>
      </c>
    </row>
    <row r="414" spans="2:25" ht="14.25">
      <c r="B414" s="69" t="s">
        <v>976</v>
      </c>
      <c r="C414" s="69" t="s">
        <v>956</v>
      </c>
      <c r="D414" s="69">
        <v>0</v>
      </c>
      <c r="E414" s="69">
        <v>0</v>
      </c>
      <c r="F414" s="69">
        <v>0</v>
      </c>
      <c r="G414" s="69">
        <v>0</v>
      </c>
      <c r="H414" s="69">
        <v>0</v>
      </c>
      <c r="I414" s="69">
        <v>0</v>
      </c>
      <c r="J414" s="69">
        <v>0</v>
      </c>
      <c r="K414" s="69">
        <v>0</v>
      </c>
      <c r="L414" s="69">
        <v>0</v>
      </c>
      <c r="M414" s="69">
        <v>0</v>
      </c>
      <c r="N414" s="69">
        <v>0</v>
      </c>
      <c r="O414" s="69">
        <v>0</v>
      </c>
      <c r="P414" s="69">
        <v>0</v>
      </c>
      <c r="Q414" s="69">
        <v>0</v>
      </c>
      <c r="R414" s="69">
        <v>0</v>
      </c>
      <c r="S414" s="69">
        <v>0</v>
      </c>
      <c r="T414" s="69">
        <v>0</v>
      </c>
      <c r="U414" s="69">
        <v>0</v>
      </c>
      <c r="V414" s="69">
        <v>0</v>
      </c>
      <c r="W414" s="69">
        <v>0</v>
      </c>
      <c r="X414" s="69">
        <v>0</v>
      </c>
      <c r="Y414" s="69">
        <v>0</v>
      </c>
    </row>
    <row r="415" spans="2:25" ht="14.25">
      <c r="B415" s="69" t="s">
        <v>977</v>
      </c>
      <c r="C415" s="69" t="s">
        <v>958</v>
      </c>
      <c r="D415" s="69">
        <v>0</v>
      </c>
      <c r="E415" s="69">
        <v>0</v>
      </c>
      <c r="F415" s="69">
        <v>0</v>
      </c>
      <c r="G415" s="69">
        <v>0</v>
      </c>
      <c r="H415" s="69">
        <v>0</v>
      </c>
      <c r="I415" s="69">
        <v>0</v>
      </c>
      <c r="J415" s="69">
        <v>0</v>
      </c>
      <c r="K415" s="69">
        <v>0</v>
      </c>
      <c r="L415" s="69">
        <v>0</v>
      </c>
      <c r="M415" s="69">
        <v>0</v>
      </c>
      <c r="N415" s="69">
        <v>0</v>
      </c>
      <c r="O415" s="69">
        <v>0</v>
      </c>
      <c r="P415" s="69">
        <v>0</v>
      </c>
      <c r="Q415" s="69">
        <v>0</v>
      </c>
      <c r="R415" s="69">
        <v>0</v>
      </c>
      <c r="S415" s="69">
        <v>0</v>
      </c>
      <c r="T415" s="69">
        <v>0</v>
      </c>
      <c r="U415" s="69">
        <v>0</v>
      </c>
      <c r="V415" s="69">
        <v>0</v>
      </c>
      <c r="W415" s="69">
        <v>0</v>
      </c>
      <c r="X415" s="69">
        <v>0</v>
      </c>
      <c r="Y415" s="69">
        <v>0</v>
      </c>
    </row>
    <row r="416" spans="2:25" ht="14.25">
      <c r="B416" s="69" t="s">
        <v>978</v>
      </c>
      <c r="C416" s="69" t="s">
        <v>979</v>
      </c>
      <c r="D416" s="69">
        <v>0</v>
      </c>
      <c r="E416" s="69">
        <v>0</v>
      </c>
      <c r="F416" s="69">
        <v>0</v>
      </c>
      <c r="G416" s="69">
        <v>0</v>
      </c>
      <c r="H416" s="69">
        <v>0</v>
      </c>
      <c r="I416" s="69">
        <v>0</v>
      </c>
      <c r="J416" s="69">
        <v>0</v>
      </c>
      <c r="K416" s="69">
        <v>0</v>
      </c>
      <c r="L416" s="69">
        <v>0</v>
      </c>
      <c r="M416" s="69">
        <v>0</v>
      </c>
      <c r="N416" s="69">
        <v>0</v>
      </c>
      <c r="O416" s="69">
        <v>0</v>
      </c>
      <c r="P416" s="69">
        <v>0</v>
      </c>
      <c r="Q416" s="69">
        <v>0</v>
      </c>
      <c r="R416" s="69">
        <v>0</v>
      </c>
      <c r="S416" s="69">
        <v>0</v>
      </c>
      <c r="T416" s="69">
        <v>0</v>
      </c>
      <c r="U416" s="69">
        <v>0</v>
      </c>
      <c r="V416" s="69">
        <v>0</v>
      </c>
      <c r="W416" s="69">
        <v>0</v>
      </c>
      <c r="X416" s="69">
        <v>0</v>
      </c>
      <c r="Y416" s="69">
        <v>0</v>
      </c>
    </row>
    <row r="417" spans="2:25" ht="14.25">
      <c r="B417" s="67" t="s">
        <v>980</v>
      </c>
      <c r="C417" s="67" t="s">
        <v>981</v>
      </c>
      <c r="D417" s="67">
        <v>0</v>
      </c>
      <c r="E417" s="67">
        <v>0</v>
      </c>
      <c r="F417" s="67">
        <v>0</v>
      </c>
      <c r="G417" s="67">
        <v>0</v>
      </c>
      <c r="H417" s="67">
        <v>0</v>
      </c>
      <c r="I417" s="67">
        <v>0</v>
      </c>
      <c r="J417" s="67">
        <v>0</v>
      </c>
      <c r="K417" s="67">
        <v>0</v>
      </c>
      <c r="L417" s="67">
        <v>0</v>
      </c>
      <c r="M417" s="67">
        <v>0</v>
      </c>
      <c r="N417" s="67">
        <v>0</v>
      </c>
      <c r="O417" s="67">
        <v>0</v>
      </c>
      <c r="P417" s="67">
        <v>0</v>
      </c>
      <c r="Q417" s="67">
        <v>0</v>
      </c>
      <c r="R417" s="67">
        <v>0</v>
      </c>
      <c r="S417" s="67">
        <v>0</v>
      </c>
      <c r="T417" s="67">
        <v>0</v>
      </c>
      <c r="U417" s="67">
        <v>0</v>
      </c>
      <c r="V417" s="67">
        <v>0</v>
      </c>
      <c r="W417" s="67">
        <v>0</v>
      </c>
      <c r="X417" s="67">
        <v>0</v>
      </c>
      <c r="Y417" s="67">
        <v>0</v>
      </c>
    </row>
    <row r="418" spans="2:25" ht="14.25">
      <c r="B418" s="70" t="s">
        <v>982</v>
      </c>
      <c r="C418" s="70" t="s">
        <v>223</v>
      </c>
      <c r="D418" s="70">
        <v>0</v>
      </c>
      <c r="E418" s="70">
        <v>0</v>
      </c>
      <c r="F418" s="70">
        <v>0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0</v>
      </c>
      <c r="M418" s="70">
        <v>0</v>
      </c>
      <c r="N418" s="70">
        <v>0</v>
      </c>
      <c r="O418" s="70">
        <v>0</v>
      </c>
      <c r="P418" s="70">
        <v>0</v>
      </c>
      <c r="Q418" s="70">
        <v>0</v>
      </c>
      <c r="R418" s="70">
        <v>0</v>
      </c>
      <c r="S418" s="70">
        <v>0</v>
      </c>
      <c r="T418" s="70">
        <v>0</v>
      </c>
      <c r="U418" s="70">
        <v>0</v>
      </c>
      <c r="V418" s="70">
        <v>0</v>
      </c>
      <c r="W418" s="70">
        <v>0</v>
      </c>
      <c r="X418" s="70">
        <v>0</v>
      </c>
      <c r="Y418" s="70">
        <v>0</v>
      </c>
    </row>
    <row r="419" spans="2:25" ht="14.25">
      <c r="B419" s="70" t="s">
        <v>983</v>
      </c>
      <c r="C419" s="70" t="s">
        <v>225</v>
      </c>
      <c r="D419" s="70">
        <v>0</v>
      </c>
      <c r="E419" s="70">
        <v>0</v>
      </c>
      <c r="F419" s="70">
        <v>0</v>
      </c>
      <c r="G419" s="70">
        <v>0</v>
      </c>
      <c r="H419" s="70">
        <v>0</v>
      </c>
      <c r="I419" s="70">
        <v>0</v>
      </c>
      <c r="J419" s="70">
        <v>0</v>
      </c>
      <c r="K419" s="70">
        <v>0</v>
      </c>
      <c r="L419" s="70">
        <v>0</v>
      </c>
      <c r="M419" s="70">
        <v>0</v>
      </c>
      <c r="N419" s="70">
        <v>0</v>
      </c>
      <c r="O419" s="70">
        <v>0</v>
      </c>
      <c r="P419" s="70">
        <v>0</v>
      </c>
      <c r="Q419" s="70">
        <v>0</v>
      </c>
      <c r="R419" s="70">
        <v>0</v>
      </c>
      <c r="S419" s="70">
        <v>0</v>
      </c>
      <c r="T419" s="70">
        <v>0</v>
      </c>
      <c r="U419" s="70">
        <v>0</v>
      </c>
      <c r="V419" s="70">
        <v>0</v>
      </c>
      <c r="W419" s="70">
        <v>0</v>
      </c>
      <c r="X419" s="70">
        <v>0</v>
      </c>
      <c r="Y419" s="70">
        <v>0</v>
      </c>
    </row>
    <row r="420" spans="2:25" ht="14.25">
      <c r="B420" s="70" t="s">
        <v>984</v>
      </c>
      <c r="C420" s="70" t="s">
        <v>985</v>
      </c>
      <c r="D420" s="70">
        <v>0</v>
      </c>
      <c r="E420" s="70">
        <v>0</v>
      </c>
      <c r="F420" s="70">
        <v>0</v>
      </c>
      <c r="G420" s="70">
        <v>0</v>
      </c>
      <c r="H420" s="70">
        <v>0</v>
      </c>
      <c r="I420" s="70">
        <v>0</v>
      </c>
      <c r="J420" s="70">
        <v>0</v>
      </c>
      <c r="K420" s="70">
        <v>0</v>
      </c>
      <c r="L420" s="70">
        <v>0</v>
      </c>
      <c r="M420" s="70">
        <v>0</v>
      </c>
      <c r="N420" s="70">
        <v>0</v>
      </c>
      <c r="O420" s="70">
        <v>0</v>
      </c>
      <c r="P420" s="70">
        <v>0</v>
      </c>
      <c r="Q420" s="70">
        <v>0</v>
      </c>
      <c r="R420" s="70">
        <v>0</v>
      </c>
      <c r="S420" s="70">
        <v>0</v>
      </c>
      <c r="T420" s="70">
        <v>0</v>
      </c>
      <c r="U420" s="70">
        <v>0</v>
      </c>
      <c r="V420" s="70">
        <v>0</v>
      </c>
      <c r="W420" s="70">
        <v>0</v>
      </c>
      <c r="X420" s="70">
        <v>0</v>
      </c>
      <c r="Y420" s="70">
        <v>0</v>
      </c>
    </row>
    <row r="421" spans="2:25" ht="14.25">
      <c r="B421" s="70" t="s">
        <v>986</v>
      </c>
      <c r="C421" s="70" t="s">
        <v>229</v>
      </c>
      <c r="D421" s="70">
        <v>0</v>
      </c>
      <c r="E421" s="70">
        <v>0</v>
      </c>
      <c r="F421" s="70">
        <v>0</v>
      </c>
      <c r="G421" s="70">
        <v>0</v>
      </c>
      <c r="H421" s="70">
        <v>0</v>
      </c>
      <c r="I421" s="70">
        <v>0</v>
      </c>
      <c r="J421" s="70">
        <v>0</v>
      </c>
      <c r="K421" s="70">
        <v>0</v>
      </c>
      <c r="L421" s="70">
        <v>0</v>
      </c>
      <c r="M421" s="70">
        <v>0</v>
      </c>
      <c r="N421" s="70">
        <v>0</v>
      </c>
      <c r="O421" s="70">
        <v>0</v>
      </c>
      <c r="P421" s="70">
        <v>0</v>
      </c>
      <c r="Q421" s="70">
        <v>0</v>
      </c>
      <c r="R421" s="70">
        <v>0</v>
      </c>
      <c r="S421" s="70">
        <v>0</v>
      </c>
      <c r="T421" s="70">
        <v>0</v>
      </c>
      <c r="U421" s="70">
        <v>0</v>
      </c>
      <c r="V421" s="70">
        <v>0</v>
      </c>
      <c r="W421" s="70">
        <v>0</v>
      </c>
      <c r="X421" s="70">
        <v>0</v>
      </c>
      <c r="Y421" s="70">
        <v>0</v>
      </c>
    </row>
    <row r="422" spans="2:25" ht="14.25">
      <c r="B422" s="67" t="s">
        <v>987</v>
      </c>
      <c r="C422" s="67" t="s">
        <v>988</v>
      </c>
      <c r="D422" s="67">
        <v>0</v>
      </c>
      <c r="E422" s="67">
        <v>0</v>
      </c>
      <c r="F422" s="67">
        <v>0</v>
      </c>
      <c r="G422" s="67">
        <v>0</v>
      </c>
      <c r="H422" s="67">
        <v>0</v>
      </c>
      <c r="I422" s="67">
        <v>0</v>
      </c>
      <c r="J422" s="67">
        <v>0</v>
      </c>
      <c r="K422" s="67">
        <v>0</v>
      </c>
      <c r="L422" s="67">
        <v>0</v>
      </c>
      <c r="M422" s="67">
        <v>0</v>
      </c>
      <c r="N422" s="67">
        <v>0</v>
      </c>
      <c r="O422" s="67">
        <v>0</v>
      </c>
      <c r="P422" s="67">
        <v>0</v>
      </c>
      <c r="Q422" s="67">
        <v>0</v>
      </c>
      <c r="R422" s="67">
        <v>0</v>
      </c>
      <c r="S422" s="67">
        <v>0</v>
      </c>
      <c r="T422" s="67">
        <v>0</v>
      </c>
      <c r="U422" s="67">
        <v>0</v>
      </c>
      <c r="V422" s="67">
        <v>0</v>
      </c>
      <c r="W422" s="67">
        <v>0</v>
      </c>
      <c r="X422" s="67">
        <v>0</v>
      </c>
      <c r="Y422" s="67">
        <v>0</v>
      </c>
    </row>
    <row r="423" spans="2:25" ht="14.25">
      <c r="B423" s="70" t="s">
        <v>989</v>
      </c>
      <c r="C423" s="70" t="s">
        <v>827</v>
      </c>
      <c r="D423" s="70">
        <v>0</v>
      </c>
      <c r="E423" s="70">
        <v>0</v>
      </c>
      <c r="F423" s="70">
        <v>0</v>
      </c>
      <c r="G423" s="70">
        <v>0</v>
      </c>
      <c r="H423" s="70">
        <v>0</v>
      </c>
      <c r="I423" s="70">
        <v>0</v>
      </c>
      <c r="J423" s="70">
        <v>0</v>
      </c>
      <c r="K423" s="70">
        <v>0</v>
      </c>
      <c r="L423" s="70">
        <v>0</v>
      </c>
      <c r="M423" s="70">
        <v>0</v>
      </c>
      <c r="N423" s="70">
        <v>0</v>
      </c>
      <c r="O423" s="70">
        <v>0</v>
      </c>
      <c r="P423" s="70">
        <v>0</v>
      </c>
      <c r="Q423" s="70">
        <v>0</v>
      </c>
      <c r="R423" s="70">
        <v>0</v>
      </c>
      <c r="S423" s="70">
        <v>0</v>
      </c>
      <c r="T423" s="70">
        <v>0</v>
      </c>
      <c r="U423" s="70">
        <v>0</v>
      </c>
      <c r="V423" s="70">
        <v>0</v>
      </c>
      <c r="W423" s="70">
        <v>0</v>
      </c>
      <c r="X423" s="70">
        <v>0</v>
      </c>
      <c r="Y423" s="70">
        <v>0</v>
      </c>
    </row>
    <row r="424" spans="2:25" ht="14.25">
      <c r="B424" s="70" t="s">
        <v>990</v>
      </c>
      <c r="C424" s="70" t="s">
        <v>847</v>
      </c>
      <c r="D424" s="70">
        <v>0</v>
      </c>
      <c r="E424" s="70">
        <v>0</v>
      </c>
      <c r="F424" s="70">
        <v>0</v>
      </c>
      <c r="G424" s="70">
        <v>0</v>
      </c>
      <c r="H424" s="70">
        <v>0</v>
      </c>
      <c r="I424" s="70">
        <v>0</v>
      </c>
      <c r="J424" s="70">
        <v>0</v>
      </c>
      <c r="K424" s="70">
        <v>0</v>
      </c>
      <c r="L424" s="70">
        <v>0</v>
      </c>
      <c r="M424" s="70">
        <v>0</v>
      </c>
      <c r="N424" s="70">
        <v>0</v>
      </c>
      <c r="O424" s="70">
        <v>0</v>
      </c>
      <c r="P424" s="70">
        <v>0</v>
      </c>
      <c r="Q424" s="70">
        <v>0</v>
      </c>
      <c r="R424" s="70">
        <v>0</v>
      </c>
      <c r="S424" s="70">
        <v>0</v>
      </c>
      <c r="T424" s="70">
        <v>0</v>
      </c>
      <c r="U424" s="70">
        <v>0</v>
      </c>
      <c r="V424" s="70">
        <v>0</v>
      </c>
      <c r="W424" s="70">
        <v>0</v>
      </c>
      <c r="X424" s="70">
        <v>0</v>
      </c>
      <c r="Y424" s="70">
        <v>0</v>
      </c>
    </row>
    <row r="425" spans="2:25" ht="14.25">
      <c r="B425" s="69" t="s">
        <v>991</v>
      </c>
      <c r="C425" s="69" t="s">
        <v>992</v>
      </c>
      <c r="D425" s="69">
        <v>0</v>
      </c>
      <c r="E425" s="69">
        <v>0</v>
      </c>
      <c r="F425" s="69">
        <v>0</v>
      </c>
      <c r="G425" s="69">
        <v>0</v>
      </c>
      <c r="H425" s="69">
        <v>0</v>
      </c>
      <c r="I425" s="69">
        <v>0</v>
      </c>
      <c r="J425" s="69">
        <v>0</v>
      </c>
      <c r="K425" s="69">
        <v>0</v>
      </c>
      <c r="L425" s="69">
        <v>0</v>
      </c>
      <c r="M425" s="69">
        <v>0</v>
      </c>
      <c r="N425" s="69">
        <v>0</v>
      </c>
      <c r="O425" s="69">
        <v>0</v>
      </c>
      <c r="P425" s="69">
        <v>0</v>
      </c>
      <c r="Q425" s="69">
        <v>0</v>
      </c>
      <c r="R425" s="69">
        <v>0</v>
      </c>
      <c r="S425" s="69">
        <v>0</v>
      </c>
      <c r="T425" s="69">
        <v>0</v>
      </c>
      <c r="U425" s="69">
        <v>0</v>
      </c>
      <c r="V425" s="69">
        <v>0</v>
      </c>
      <c r="W425" s="69">
        <v>0</v>
      </c>
      <c r="X425" s="69">
        <v>0</v>
      </c>
      <c r="Y425" s="69">
        <v>0</v>
      </c>
    </row>
    <row r="426" spans="2:25" ht="14.25">
      <c r="B426" t="s">
        <v>993</v>
      </c>
      <c r="C426" t="s">
        <v>994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</row>
    <row r="427" spans="2:25" ht="14.25">
      <c r="B427" t="s">
        <v>995</v>
      </c>
      <c r="C427" t="s">
        <v>996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</row>
    <row r="428" spans="2:25" ht="14.25">
      <c r="B428" t="s">
        <v>997</v>
      </c>
      <c r="C428" t="s">
        <v>998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</row>
    <row r="429" spans="2:25" ht="14.25">
      <c r="B429" t="s">
        <v>999</v>
      </c>
      <c r="C429" t="s">
        <v>1000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</row>
    <row r="430" spans="2:25" ht="14.25">
      <c r="B430" s="69" t="s">
        <v>1001</v>
      </c>
      <c r="C430" s="69" t="s">
        <v>878</v>
      </c>
      <c r="D430" s="69">
        <v>0</v>
      </c>
      <c r="E430" s="69">
        <v>0</v>
      </c>
      <c r="F430" s="69">
        <v>0</v>
      </c>
      <c r="G430" s="69">
        <v>0</v>
      </c>
      <c r="H430" s="69">
        <v>0</v>
      </c>
      <c r="I430" s="69">
        <v>0</v>
      </c>
      <c r="J430" s="69">
        <v>0</v>
      </c>
      <c r="K430" s="69">
        <v>0</v>
      </c>
      <c r="L430" s="69">
        <v>0</v>
      </c>
      <c r="M430" s="69">
        <v>0</v>
      </c>
      <c r="N430" s="69">
        <v>0</v>
      </c>
      <c r="O430" s="69">
        <v>0</v>
      </c>
      <c r="P430" s="69">
        <v>0</v>
      </c>
      <c r="Q430" s="69">
        <v>0</v>
      </c>
      <c r="R430" s="69">
        <v>0</v>
      </c>
      <c r="S430" s="69">
        <v>0</v>
      </c>
      <c r="T430" s="69">
        <v>0</v>
      </c>
      <c r="U430" s="69">
        <v>0</v>
      </c>
      <c r="V430" s="69">
        <v>0</v>
      </c>
      <c r="W430" s="69">
        <v>0</v>
      </c>
      <c r="X430" s="69">
        <v>0</v>
      </c>
      <c r="Y430" s="69">
        <v>0</v>
      </c>
    </row>
    <row r="431" spans="2:25" ht="14.25">
      <c r="B431" s="67" t="s">
        <v>1002</v>
      </c>
      <c r="C431" s="67" t="s">
        <v>1003</v>
      </c>
      <c r="D431" s="67">
        <v>0</v>
      </c>
      <c r="E431" s="67">
        <v>0</v>
      </c>
      <c r="F431" s="67">
        <v>0</v>
      </c>
      <c r="G431" s="67">
        <v>0</v>
      </c>
      <c r="H431" s="67">
        <v>0</v>
      </c>
      <c r="I431" s="67">
        <v>0</v>
      </c>
      <c r="J431" s="67">
        <v>0</v>
      </c>
      <c r="K431" s="67">
        <v>0</v>
      </c>
      <c r="L431" s="67">
        <v>0</v>
      </c>
      <c r="M431" s="67">
        <v>0</v>
      </c>
      <c r="N431" s="67">
        <v>0</v>
      </c>
      <c r="O431" s="67">
        <v>0</v>
      </c>
      <c r="P431" s="67">
        <v>0</v>
      </c>
      <c r="Q431" s="67">
        <v>0</v>
      </c>
      <c r="R431" s="67">
        <v>0</v>
      </c>
      <c r="S431" s="67">
        <v>0</v>
      </c>
      <c r="T431" s="67">
        <v>0</v>
      </c>
      <c r="U431" s="67">
        <v>0</v>
      </c>
      <c r="V431" s="67">
        <v>0</v>
      </c>
      <c r="W431" s="67">
        <v>0</v>
      </c>
      <c r="X431" s="67">
        <v>0</v>
      </c>
      <c r="Y431" s="67">
        <v>0</v>
      </c>
    </row>
    <row r="432" spans="2:25" ht="14.25">
      <c r="B432" s="70" t="s">
        <v>1004</v>
      </c>
      <c r="C432" s="70" t="s">
        <v>1005</v>
      </c>
      <c r="D432" s="70">
        <v>0</v>
      </c>
      <c r="E432" s="70">
        <v>0</v>
      </c>
      <c r="F432" s="70">
        <v>0</v>
      </c>
      <c r="G432" s="70">
        <v>0</v>
      </c>
      <c r="H432" s="70">
        <v>0</v>
      </c>
      <c r="I432" s="70">
        <v>0</v>
      </c>
      <c r="J432" s="70">
        <v>0</v>
      </c>
      <c r="K432" s="70">
        <v>0</v>
      </c>
      <c r="L432" s="70">
        <v>0</v>
      </c>
      <c r="M432" s="70">
        <v>0</v>
      </c>
      <c r="N432" s="70">
        <v>0</v>
      </c>
      <c r="O432" s="70">
        <v>0</v>
      </c>
      <c r="P432" s="70">
        <v>0</v>
      </c>
      <c r="Q432" s="70">
        <v>0</v>
      </c>
      <c r="R432" s="70">
        <v>0</v>
      </c>
      <c r="S432" s="70">
        <v>0</v>
      </c>
      <c r="T432" s="70">
        <v>0</v>
      </c>
      <c r="U432" s="70">
        <v>0</v>
      </c>
      <c r="V432" s="70">
        <v>0</v>
      </c>
      <c r="W432" s="70">
        <v>0</v>
      </c>
      <c r="X432" s="70">
        <v>0</v>
      </c>
      <c r="Y432" s="70">
        <v>0</v>
      </c>
    </row>
    <row r="433" spans="2:25" ht="14.25">
      <c r="B433" s="69" t="s">
        <v>1006</v>
      </c>
      <c r="C433" s="69" t="s">
        <v>266</v>
      </c>
      <c r="D433" s="69">
        <v>0</v>
      </c>
      <c r="E433" s="69">
        <v>0</v>
      </c>
      <c r="F433" s="69">
        <v>0</v>
      </c>
      <c r="G433" s="69">
        <v>0</v>
      </c>
      <c r="H433" s="69">
        <v>0</v>
      </c>
      <c r="I433" s="69">
        <v>0</v>
      </c>
      <c r="J433" s="69">
        <v>0</v>
      </c>
      <c r="K433" s="69">
        <v>0</v>
      </c>
      <c r="L433" s="69">
        <v>0</v>
      </c>
      <c r="M433" s="69">
        <v>0</v>
      </c>
      <c r="N433" s="69">
        <v>0</v>
      </c>
      <c r="O433" s="69">
        <v>0</v>
      </c>
      <c r="P433" s="69">
        <v>0</v>
      </c>
      <c r="Q433" s="69">
        <v>0</v>
      </c>
      <c r="R433" s="69">
        <v>0</v>
      </c>
      <c r="S433" s="69">
        <v>0</v>
      </c>
      <c r="T433" s="69">
        <v>0</v>
      </c>
      <c r="U433" s="69">
        <v>0</v>
      </c>
      <c r="V433" s="69">
        <v>0</v>
      </c>
      <c r="W433" s="69">
        <v>0</v>
      </c>
      <c r="X433" s="69">
        <v>0</v>
      </c>
      <c r="Y433" s="69">
        <v>0</v>
      </c>
    </row>
    <row r="434" spans="2:25" ht="14.25">
      <c r="B434" s="69" t="s">
        <v>1007</v>
      </c>
      <c r="C434" s="69" t="s">
        <v>268</v>
      </c>
      <c r="D434" s="69">
        <v>0</v>
      </c>
      <c r="E434" s="69">
        <v>0</v>
      </c>
      <c r="F434" s="69">
        <v>0</v>
      </c>
      <c r="G434" s="69">
        <v>0</v>
      </c>
      <c r="H434" s="69">
        <v>0</v>
      </c>
      <c r="I434" s="69">
        <v>0</v>
      </c>
      <c r="J434" s="69">
        <v>0</v>
      </c>
      <c r="K434" s="69">
        <v>0</v>
      </c>
      <c r="L434" s="69">
        <v>0</v>
      </c>
      <c r="M434" s="69">
        <v>0</v>
      </c>
      <c r="N434" s="69">
        <v>0</v>
      </c>
      <c r="O434" s="69">
        <v>0</v>
      </c>
      <c r="P434" s="69">
        <v>0</v>
      </c>
      <c r="Q434" s="69">
        <v>0</v>
      </c>
      <c r="R434" s="69">
        <v>0</v>
      </c>
      <c r="S434" s="69">
        <v>0</v>
      </c>
      <c r="T434" s="69">
        <v>0</v>
      </c>
      <c r="U434" s="69">
        <v>0</v>
      </c>
      <c r="V434" s="69">
        <v>0</v>
      </c>
      <c r="W434" s="69">
        <v>0</v>
      </c>
      <c r="X434" s="69">
        <v>0</v>
      </c>
      <c r="Y434" s="69">
        <v>0</v>
      </c>
    </row>
    <row r="435" spans="2:25" ht="14.25">
      <c r="B435" s="70" t="s">
        <v>1008</v>
      </c>
      <c r="C435" s="70" t="s">
        <v>1009</v>
      </c>
      <c r="D435" s="70">
        <v>0</v>
      </c>
      <c r="E435" s="70">
        <v>0</v>
      </c>
      <c r="F435" s="70">
        <v>0</v>
      </c>
      <c r="G435" s="70">
        <v>0</v>
      </c>
      <c r="H435" s="70">
        <v>0</v>
      </c>
      <c r="I435" s="70">
        <v>0</v>
      </c>
      <c r="J435" s="70">
        <v>0</v>
      </c>
      <c r="K435" s="70">
        <v>0</v>
      </c>
      <c r="L435" s="70">
        <v>0</v>
      </c>
      <c r="M435" s="70">
        <v>0</v>
      </c>
      <c r="N435" s="70">
        <v>0</v>
      </c>
      <c r="O435" s="70">
        <v>0</v>
      </c>
      <c r="P435" s="70">
        <v>0</v>
      </c>
      <c r="Q435" s="70">
        <v>0</v>
      </c>
      <c r="R435" s="70">
        <v>0</v>
      </c>
      <c r="S435" s="70">
        <v>0</v>
      </c>
      <c r="T435" s="70">
        <v>0</v>
      </c>
      <c r="U435" s="70">
        <v>0</v>
      </c>
      <c r="V435" s="70">
        <v>0</v>
      </c>
      <c r="W435" s="70">
        <v>0</v>
      </c>
      <c r="X435" s="70">
        <v>0</v>
      </c>
      <c r="Y435" s="70">
        <v>0</v>
      </c>
    </row>
    <row r="436" spans="2:25" ht="14.25">
      <c r="B436" s="69" t="s">
        <v>1010</v>
      </c>
      <c r="C436" s="69" t="s">
        <v>266</v>
      </c>
      <c r="D436" s="69">
        <v>0</v>
      </c>
      <c r="E436" s="69">
        <v>0</v>
      </c>
      <c r="F436" s="69">
        <v>0</v>
      </c>
      <c r="G436" s="69">
        <v>0</v>
      </c>
      <c r="H436" s="69">
        <v>0</v>
      </c>
      <c r="I436" s="69">
        <v>0</v>
      </c>
      <c r="J436" s="69">
        <v>0</v>
      </c>
      <c r="K436" s="69">
        <v>0</v>
      </c>
      <c r="L436" s="69">
        <v>0</v>
      </c>
      <c r="M436" s="69">
        <v>0</v>
      </c>
      <c r="N436" s="69">
        <v>0</v>
      </c>
      <c r="O436" s="69">
        <v>0</v>
      </c>
      <c r="P436" s="69">
        <v>0</v>
      </c>
      <c r="Q436" s="69">
        <v>0</v>
      </c>
      <c r="R436" s="69">
        <v>0</v>
      </c>
      <c r="S436" s="69">
        <v>0</v>
      </c>
      <c r="T436" s="69">
        <v>0</v>
      </c>
      <c r="U436" s="69">
        <v>0</v>
      </c>
      <c r="V436" s="69">
        <v>0</v>
      </c>
      <c r="W436" s="69">
        <v>0</v>
      </c>
      <c r="X436" s="69">
        <v>0</v>
      </c>
      <c r="Y436" s="69">
        <v>0</v>
      </c>
    </row>
    <row r="437" spans="2:25" ht="14.25">
      <c r="B437" s="69" t="s">
        <v>1011</v>
      </c>
      <c r="C437" s="69" t="s">
        <v>268</v>
      </c>
      <c r="D437" s="69">
        <v>0</v>
      </c>
      <c r="E437" s="69">
        <v>0</v>
      </c>
      <c r="F437" s="69">
        <v>0</v>
      </c>
      <c r="G437" s="69">
        <v>0</v>
      </c>
      <c r="H437" s="69">
        <v>0</v>
      </c>
      <c r="I437" s="69">
        <v>0</v>
      </c>
      <c r="J437" s="69">
        <v>0</v>
      </c>
      <c r="K437" s="69">
        <v>0</v>
      </c>
      <c r="L437" s="69">
        <v>0</v>
      </c>
      <c r="M437" s="69">
        <v>0</v>
      </c>
      <c r="N437" s="69">
        <v>0</v>
      </c>
      <c r="O437" s="69">
        <v>0</v>
      </c>
      <c r="P437" s="69">
        <v>0</v>
      </c>
      <c r="Q437" s="69">
        <v>0</v>
      </c>
      <c r="R437" s="69">
        <v>0</v>
      </c>
      <c r="S437" s="69">
        <v>0</v>
      </c>
      <c r="T437" s="69">
        <v>0</v>
      </c>
      <c r="U437" s="69">
        <v>0</v>
      </c>
      <c r="V437" s="69">
        <v>0</v>
      </c>
      <c r="W437" s="69">
        <v>0</v>
      </c>
      <c r="X437" s="69">
        <v>0</v>
      </c>
      <c r="Y437" s="69">
        <v>0</v>
      </c>
    </row>
    <row r="438" spans="2:25" ht="14.25">
      <c r="B438" s="70" t="s">
        <v>1012</v>
      </c>
      <c r="C438" s="70" t="s">
        <v>1013</v>
      </c>
      <c r="D438" s="70">
        <v>0</v>
      </c>
      <c r="E438" s="70">
        <v>0</v>
      </c>
      <c r="F438" s="70">
        <v>0</v>
      </c>
      <c r="G438" s="70">
        <v>0</v>
      </c>
      <c r="H438" s="70">
        <v>0</v>
      </c>
      <c r="I438" s="70">
        <v>0</v>
      </c>
      <c r="J438" s="70">
        <v>0</v>
      </c>
      <c r="K438" s="70">
        <v>0</v>
      </c>
      <c r="L438" s="70">
        <v>0</v>
      </c>
      <c r="M438" s="70">
        <v>0</v>
      </c>
      <c r="N438" s="70">
        <v>0</v>
      </c>
      <c r="O438" s="70">
        <v>0</v>
      </c>
      <c r="P438" s="70">
        <v>0</v>
      </c>
      <c r="Q438" s="70">
        <v>0</v>
      </c>
      <c r="R438" s="70">
        <v>0</v>
      </c>
      <c r="S438" s="70">
        <v>0</v>
      </c>
      <c r="T438" s="70">
        <v>0</v>
      </c>
      <c r="U438" s="70">
        <v>0</v>
      </c>
      <c r="V438" s="70">
        <v>0</v>
      </c>
      <c r="W438" s="70">
        <v>0</v>
      </c>
      <c r="X438" s="70">
        <v>0</v>
      </c>
      <c r="Y438" s="70">
        <v>0</v>
      </c>
    </row>
    <row r="439" spans="2:25" ht="14.25">
      <c r="B439" s="69" t="s">
        <v>1014</v>
      </c>
      <c r="C439" s="69" t="s">
        <v>266</v>
      </c>
      <c r="D439" s="69">
        <v>0</v>
      </c>
      <c r="E439" s="69">
        <v>0</v>
      </c>
      <c r="F439" s="69">
        <v>0</v>
      </c>
      <c r="G439" s="69">
        <v>0</v>
      </c>
      <c r="H439" s="69">
        <v>0</v>
      </c>
      <c r="I439" s="69">
        <v>0</v>
      </c>
      <c r="J439" s="69">
        <v>0</v>
      </c>
      <c r="K439" s="69">
        <v>0</v>
      </c>
      <c r="L439" s="69">
        <v>0</v>
      </c>
      <c r="M439" s="69">
        <v>0</v>
      </c>
      <c r="N439" s="69">
        <v>0</v>
      </c>
      <c r="O439" s="69">
        <v>0</v>
      </c>
      <c r="P439" s="69">
        <v>0</v>
      </c>
      <c r="Q439" s="69">
        <v>0</v>
      </c>
      <c r="R439" s="69">
        <v>0</v>
      </c>
      <c r="S439" s="69">
        <v>0</v>
      </c>
      <c r="T439" s="69">
        <v>0</v>
      </c>
      <c r="U439" s="69">
        <v>0</v>
      </c>
      <c r="V439" s="69">
        <v>0</v>
      </c>
      <c r="W439" s="69">
        <v>0</v>
      </c>
      <c r="X439" s="69">
        <v>0</v>
      </c>
      <c r="Y439" s="69">
        <v>0</v>
      </c>
    </row>
    <row r="440" spans="2:25" ht="14.25">
      <c r="B440" s="69" t="s">
        <v>1015</v>
      </c>
      <c r="C440" s="69" t="s">
        <v>268</v>
      </c>
      <c r="D440" s="69">
        <v>0</v>
      </c>
      <c r="E440" s="69">
        <v>0</v>
      </c>
      <c r="F440" s="69">
        <v>0</v>
      </c>
      <c r="G440" s="69">
        <v>0</v>
      </c>
      <c r="H440" s="69">
        <v>0</v>
      </c>
      <c r="I440" s="69">
        <v>0</v>
      </c>
      <c r="J440" s="69">
        <v>0</v>
      </c>
      <c r="K440" s="69">
        <v>0</v>
      </c>
      <c r="L440" s="69">
        <v>0</v>
      </c>
      <c r="M440" s="69">
        <v>0</v>
      </c>
      <c r="N440" s="69">
        <v>0</v>
      </c>
      <c r="O440" s="69">
        <v>0</v>
      </c>
      <c r="P440" s="69">
        <v>0</v>
      </c>
      <c r="Q440" s="69">
        <v>0</v>
      </c>
      <c r="R440" s="69">
        <v>0</v>
      </c>
      <c r="S440" s="69">
        <v>0</v>
      </c>
      <c r="T440" s="69">
        <v>0</v>
      </c>
      <c r="U440" s="69">
        <v>0</v>
      </c>
      <c r="V440" s="69">
        <v>0</v>
      </c>
      <c r="W440" s="69">
        <v>0</v>
      </c>
      <c r="X440" s="69">
        <v>0</v>
      </c>
      <c r="Y440" s="69">
        <v>0</v>
      </c>
    </row>
    <row r="441" spans="2:25" ht="14.25">
      <c r="B441" s="70" t="s">
        <v>1016</v>
      </c>
      <c r="C441" s="70" t="s">
        <v>1017</v>
      </c>
      <c r="D441" s="70">
        <v>0</v>
      </c>
      <c r="E441" s="70">
        <v>0</v>
      </c>
      <c r="F441" s="70">
        <v>0</v>
      </c>
      <c r="G441" s="70">
        <v>0</v>
      </c>
      <c r="H441" s="70">
        <v>0</v>
      </c>
      <c r="I441" s="70">
        <v>0</v>
      </c>
      <c r="J441" s="70">
        <v>0</v>
      </c>
      <c r="K441" s="70">
        <v>0</v>
      </c>
      <c r="L441" s="70">
        <v>0</v>
      </c>
      <c r="M441" s="70">
        <v>0</v>
      </c>
      <c r="N441" s="70">
        <v>0</v>
      </c>
      <c r="O441" s="70">
        <v>0</v>
      </c>
      <c r="P441" s="70">
        <v>0</v>
      </c>
      <c r="Q441" s="70">
        <v>0</v>
      </c>
      <c r="R441" s="70">
        <v>0</v>
      </c>
      <c r="S441" s="70">
        <v>0</v>
      </c>
      <c r="T441" s="70">
        <v>0</v>
      </c>
      <c r="U441" s="70">
        <v>0</v>
      </c>
      <c r="V441" s="70">
        <v>0</v>
      </c>
      <c r="W441" s="70">
        <v>0</v>
      </c>
      <c r="X441" s="70">
        <v>0</v>
      </c>
      <c r="Y441" s="70">
        <v>0</v>
      </c>
    </row>
    <row r="442" spans="2:25" ht="14.25">
      <c r="B442" s="67" t="s">
        <v>1018</v>
      </c>
      <c r="C442" s="67" t="s">
        <v>1019</v>
      </c>
      <c r="D442" s="67">
        <v>0</v>
      </c>
      <c r="E442" s="67">
        <v>0</v>
      </c>
      <c r="F442" s="67">
        <v>0</v>
      </c>
      <c r="G442" s="67">
        <v>0</v>
      </c>
      <c r="H442" s="67">
        <v>0</v>
      </c>
      <c r="I442" s="67">
        <v>0</v>
      </c>
      <c r="J442" s="67">
        <v>0</v>
      </c>
      <c r="K442" s="67">
        <v>0</v>
      </c>
      <c r="L442" s="67">
        <v>0</v>
      </c>
      <c r="M442" s="67">
        <v>0</v>
      </c>
      <c r="N442" s="67">
        <v>0</v>
      </c>
      <c r="O442" s="67">
        <v>0</v>
      </c>
      <c r="P442" s="67">
        <v>0</v>
      </c>
      <c r="Q442" s="67">
        <v>0</v>
      </c>
      <c r="R442" s="67">
        <v>0</v>
      </c>
      <c r="S442" s="67">
        <v>0</v>
      </c>
      <c r="T442" s="67">
        <v>0</v>
      </c>
      <c r="U442" s="67">
        <v>0</v>
      </c>
      <c r="V442" s="67">
        <v>0</v>
      </c>
      <c r="W442" s="67">
        <v>0</v>
      </c>
      <c r="X442" s="67">
        <v>0</v>
      </c>
      <c r="Y442" s="67">
        <v>0</v>
      </c>
    </row>
  </sheetData>
  <sheetProtection/>
  <mergeCells count="8">
    <mergeCell ref="V9:Y9"/>
    <mergeCell ref="S9:U9"/>
    <mergeCell ref="J8:N8"/>
    <mergeCell ref="D9:F9"/>
    <mergeCell ref="G9:I9"/>
    <mergeCell ref="J9:L9"/>
    <mergeCell ref="M9:O9"/>
    <mergeCell ref="P9:R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44"/>
  <sheetViews>
    <sheetView zoomScale="75" zoomScaleNormal="75" zoomScalePageLayoutView="0" workbookViewId="0" topLeftCell="A67">
      <selection activeCell="J88" sqref="J88"/>
    </sheetView>
  </sheetViews>
  <sheetFormatPr defaultColWidth="11.421875" defaultRowHeight="15"/>
  <cols>
    <col min="1" max="1" width="4.8515625" style="0" customWidth="1"/>
    <col min="2" max="2" width="21.28125" style="0" bestFit="1" customWidth="1"/>
    <col min="3" max="3" width="70.140625" style="0" customWidth="1"/>
    <col min="7" max="7" width="16.421875" style="0" customWidth="1"/>
  </cols>
  <sheetData>
    <row r="1" spans="2:7" ht="15">
      <c r="B1" s="65"/>
      <c r="C1" s="64" t="s">
        <v>0</v>
      </c>
      <c r="D1" s="65"/>
      <c r="E1" s="65"/>
      <c r="F1" s="65"/>
      <c r="G1" s="65"/>
    </row>
    <row r="2" spans="2:7" ht="14.25">
      <c r="B2" s="65"/>
      <c r="C2" s="100">
        <v>2011</v>
      </c>
      <c r="D2" s="65"/>
      <c r="E2" s="65"/>
      <c r="F2" s="65"/>
      <c r="G2" s="65"/>
    </row>
    <row r="3" spans="2:7" ht="15">
      <c r="B3" s="32" t="s">
        <v>1</v>
      </c>
      <c r="C3" s="33" t="s">
        <v>1021</v>
      </c>
      <c r="D3" s="65"/>
      <c r="E3" s="65"/>
      <c r="F3" s="65"/>
      <c r="G3" s="65"/>
    </row>
    <row r="4" spans="2:7" ht="15">
      <c r="B4" s="61" t="s">
        <v>4</v>
      </c>
      <c r="C4" s="62" t="s">
        <v>1027</v>
      </c>
      <c r="D4" s="65"/>
      <c r="E4" s="65"/>
      <c r="F4" s="65"/>
      <c r="G4" s="65"/>
    </row>
    <row r="5" spans="2:7" ht="14.25">
      <c r="B5" s="36" t="s">
        <v>6</v>
      </c>
      <c r="C5" s="63" t="s">
        <v>285</v>
      </c>
      <c r="D5" s="65"/>
      <c r="E5" s="65"/>
      <c r="F5" s="65"/>
      <c r="G5" s="65"/>
    </row>
    <row r="6" spans="2:7" ht="14.25">
      <c r="B6" s="28"/>
      <c r="C6" s="65"/>
      <c r="D6" s="65"/>
      <c r="E6" s="65"/>
      <c r="F6" s="65"/>
      <c r="G6" s="65"/>
    </row>
    <row r="7" spans="2:7" ht="15" thickBot="1">
      <c r="B7" s="38" t="s">
        <v>286</v>
      </c>
      <c r="C7" s="66"/>
      <c r="D7" s="66"/>
      <c r="E7" s="66"/>
      <c r="F7" s="66"/>
      <c r="G7" s="66"/>
    </row>
    <row r="8" spans="2:7" ht="26.25">
      <c r="B8" s="77" t="s">
        <v>14</v>
      </c>
      <c r="C8" s="78" t="s">
        <v>9</v>
      </c>
      <c r="D8" s="79" t="s">
        <v>10</v>
      </c>
      <c r="E8" s="79" t="s">
        <v>11</v>
      </c>
      <c r="F8" s="79" t="s">
        <v>12</v>
      </c>
      <c r="G8" s="80" t="s">
        <v>13</v>
      </c>
    </row>
    <row r="9" spans="2:7" ht="14.25">
      <c r="B9" s="73" t="s">
        <v>15</v>
      </c>
      <c r="C9" s="73" t="s">
        <v>16</v>
      </c>
      <c r="D9" s="73">
        <v>0</v>
      </c>
      <c r="E9" s="73">
        <v>0</v>
      </c>
      <c r="F9" s="73">
        <v>0</v>
      </c>
      <c r="G9" s="73">
        <v>0</v>
      </c>
    </row>
    <row r="10" spans="2:7" ht="14.25">
      <c r="B10" s="74" t="s">
        <v>17</v>
      </c>
      <c r="C10" s="74" t="s">
        <v>18</v>
      </c>
      <c r="D10" s="74">
        <v>0</v>
      </c>
      <c r="E10" s="74">
        <v>0</v>
      </c>
      <c r="F10" s="74">
        <v>0</v>
      </c>
      <c r="G10" s="74">
        <v>0</v>
      </c>
    </row>
    <row r="11" spans="2:7" ht="14.25">
      <c r="B11" s="75" t="s">
        <v>19</v>
      </c>
      <c r="C11" s="75" t="s">
        <v>20</v>
      </c>
      <c r="D11" s="75">
        <v>0</v>
      </c>
      <c r="E11" s="75">
        <v>0</v>
      </c>
      <c r="F11" s="75">
        <v>0</v>
      </c>
      <c r="G11" s="75">
        <v>0</v>
      </c>
    </row>
    <row r="12" spans="2:7" ht="14.25">
      <c r="B12" s="76" t="s">
        <v>21</v>
      </c>
      <c r="C12" s="76" t="s">
        <v>22</v>
      </c>
      <c r="D12" s="76">
        <v>0</v>
      </c>
      <c r="E12" s="76">
        <v>0</v>
      </c>
      <c r="F12" s="76">
        <v>0</v>
      </c>
      <c r="G12" s="76">
        <v>0</v>
      </c>
    </row>
    <row r="13" spans="2:7" ht="14.25">
      <c r="B13" s="76" t="s">
        <v>23</v>
      </c>
      <c r="C13" s="76" t="s">
        <v>24</v>
      </c>
      <c r="D13" s="76">
        <v>0</v>
      </c>
      <c r="E13" s="76">
        <v>0</v>
      </c>
      <c r="F13" s="76">
        <v>0</v>
      </c>
      <c r="G13" s="76">
        <v>0</v>
      </c>
    </row>
    <row r="14" spans="2:7" ht="14.25">
      <c r="B14" s="75" t="s">
        <v>25</v>
      </c>
      <c r="C14" s="75" t="s">
        <v>26</v>
      </c>
      <c r="D14" s="75">
        <v>0</v>
      </c>
      <c r="E14" s="75">
        <v>0</v>
      </c>
      <c r="F14" s="75">
        <v>0</v>
      </c>
      <c r="G14" s="75">
        <v>0</v>
      </c>
    </row>
    <row r="15" spans="2:7" ht="14.25">
      <c r="B15" s="76" t="s">
        <v>27</v>
      </c>
      <c r="C15" s="76" t="s">
        <v>28</v>
      </c>
      <c r="D15" s="76">
        <v>0</v>
      </c>
      <c r="E15" s="76">
        <v>0</v>
      </c>
      <c r="F15" s="76">
        <v>0</v>
      </c>
      <c r="G15" s="76">
        <v>0</v>
      </c>
    </row>
    <row r="16" spans="2:7" ht="14.25">
      <c r="B16" s="76" t="s">
        <v>29</v>
      </c>
      <c r="C16" s="76" t="s">
        <v>30</v>
      </c>
      <c r="D16" s="76">
        <v>0</v>
      </c>
      <c r="E16" s="76">
        <v>0</v>
      </c>
      <c r="F16" s="76">
        <v>0</v>
      </c>
      <c r="G16" s="76">
        <v>0</v>
      </c>
    </row>
    <row r="17" spans="2:7" ht="14.25">
      <c r="B17" s="76" t="s">
        <v>31</v>
      </c>
      <c r="C17" s="76" t="s">
        <v>32</v>
      </c>
      <c r="D17" s="76">
        <v>0</v>
      </c>
      <c r="E17" s="76">
        <v>0</v>
      </c>
      <c r="F17" s="76">
        <v>0</v>
      </c>
      <c r="G17" s="76">
        <v>0</v>
      </c>
    </row>
    <row r="18" spans="2:7" ht="14.25">
      <c r="B18" s="75" t="s">
        <v>33</v>
      </c>
      <c r="C18" s="75" t="s">
        <v>34</v>
      </c>
      <c r="D18" s="75">
        <v>0</v>
      </c>
      <c r="E18" s="75">
        <v>0</v>
      </c>
      <c r="F18" s="75">
        <v>0</v>
      </c>
      <c r="G18" s="75">
        <v>0</v>
      </c>
    </row>
    <row r="19" spans="2:7" ht="14.25">
      <c r="B19" s="76" t="s">
        <v>35</v>
      </c>
      <c r="C19" s="76" t="s">
        <v>36</v>
      </c>
      <c r="D19" s="76">
        <v>0</v>
      </c>
      <c r="E19" s="76">
        <v>0</v>
      </c>
      <c r="F19" s="76">
        <v>0</v>
      </c>
      <c r="G19" s="76">
        <v>0</v>
      </c>
    </row>
    <row r="20" spans="2:7" ht="14.25">
      <c r="B20" s="76" t="s">
        <v>37</v>
      </c>
      <c r="C20" s="76" t="s">
        <v>38</v>
      </c>
      <c r="D20" s="76">
        <v>0</v>
      </c>
      <c r="E20" s="76">
        <v>0</v>
      </c>
      <c r="F20" s="76">
        <v>0</v>
      </c>
      <c r="G20" s="76">
        <v>0</v>
      </c>
    </row>
    <row r="21" spans="2:7" ht="14.25">
      <c r="B21" s="76" t="s">
        <v>39</v>
      </c>
      <c r="C21" s="76" t="s">
        <v>40</v>
      </c>
      <c r="D21" s="76">
        <v>0</v>
      </c>
      <c r="E21" s="76">
        <v>0</v>
      </c>
      <c r="F21" s="76">
        <v>0</v>
      </c>
      <c r="G21" s="76">
        <v>0</v>
      </c>
    </row>
    <row r="22" spans="2:7" ht="14.25">
      <c r="B22" s="76" t="s">
        <v>41</v>
      </c>
      <c r="C22" s="76" t="s">
        <v>42</v>
      </c>
      <c r="D22" s="76">
        <v>0</v>
      </c>
      <c r="E22" s="76">
        <v>0</v>
      </c>
      <c r="F22" s="76">
        <v>0</v>
      </c>
      <c r="G22" s="76">
        <v>0</v>
      </c>
    </row>
    <row r="23" spans="2:7" ht="14.25">
      <c r="B23" s="76" t="s">
        <v>43</v>
      </c>
      <c r="C23" s="76" t="s">
        <v>44</v>
      </c>
      <c r="D23" s="76">
        <v>0</v>
      </c>
      <c r="E23" s="76">
        <v>0</v>
      </c>
      <c r="F23" s="76">
        <v>0</v>
      </c>
      <c r="G23" s="76">
        <v>0</v>
      </c>
    </row>
    <row r="24" spans="2:7" ht="14.25">
      <c r="B24" s="75" t="s">
        <v>45</v>
      </c>
      <c r="C24" s="75" t="s">
        <v>46</v>
      </c>
      <c r="D24" s="75">
        <v>0</v>
      </c>
      <c r="E24" s="75">
        <v>0</v>
      </c>
      <c r="F24" s="75">
        <v>0</v>
      </c>
      <c r="G24" s="75">
        <v>0</v>
      </c>
    </row>
    <row r="25" spans="2:7" ht="14.25">
      <c r="B25" s="76" t="s">
        <v>47</v>
      </c>
      <c r="C25" s="76" t="s">
        <v>48</v>
      </c>
      <c r="D25" s="76">
        <v>0</v>
      </c>
      <c r="E25" s="76">
        <v>0</v>
      </c>
      <c r="F25" s="76">
        <v>0</v>
      </c>
      <c r="G25" s="76">
        <v>0</v>
      </c>
    </row>
    <row r="26" spans="2:7" ht="14.25">
      <c r="B26" s="75" t="s">
        <v>49</v>
      </c>
      <c r="C26" s="75" t="s">
        <v>50</v>
      </c>
      <c r="D26" s="75">
        <v>0</v>
      </c>
      <c r="E26" s="75">
        <v>0</v>
      </c>
      <c r="F26" s="75">
        <v>0</v>
      </c>
      <c r="G26" s="75">
        <v>0</v>
      </c>
    </row>
    <row r="27" spans="2:7" ht="14.25">
      <c r="B27" s="74" t="s">
        <v>51</v>
      </c>
      <c r="C27" s="74" t="s">
        <v>52</v>
      </c>
      <c r="D27" s="74">
        <v>0</v>
      </c>
      <c r="E27" s="74">
        <v>0</v>
      </c>
      <c r="F27" s="74">
        <v>0</v>
      </c>
      <c r="G27" s="74">
        <v>0</v>
      </c>
    </row>
    <row r="28" spans="2:7" ht="14.25">
      <c r="B28" s="75" t="s">
        <v>53</v>
      </c>
      <c r="C28" s="75" t="s">
        <v>54</v>
      </c>
      <c r="D28" s="75">
        <v>0</v>
      </c>
      <c r="E28" s="75">
        <v>0</v>
      </c>
      <c r="F28" s="75">
        <v>0</v>
      </c>
      <c r="G28" s="75">
        <v>0</v>
      </c>
    </row>
    <row r="29" spans="2:7" ht="14.25">
      <c r="B29" s="76" t="s">
        <v>55</v>
      </c>
      <c r="C29" s="76" t="s">
        <v>22</v>
      </c>
      <c r="D29" s="76">
        <v>0</v>
      </c>
      <c r="E29" s="76">
        <v>0</v>
      </c>
      <c r="F29" s="76">
        <v>0</v>
      </c>
      <c r="G29" s="76">
        <v>0</v>
      </c>
    </row>
    <row r="30" spans="2:7" ht="14.25">
      <c r="B30" s="76" t="s">
        <v>56</v>
      </c>
      <c r="C30" s="76" t="s">
        <v>24</v>
      </c>
      <c r="D30" s="76">
        <v>0</v>
      </c>
      <c r="E30" s="76">
        <v>0</v>
      </c>
      <c r="F30" s="76">
        <v>0</v>
      </c>
      <c r="G30" s="76">
        <v>0</v>
      </c>
    </row>
    <row r="31" spans="2:7" ht="14.25">
      <c r="B31" s="75" t="s">
        <v>57</v>
      </c>
      <c r="C31" s="75" t="s">
        <v>58</v>
      </c>
      <c r="D31" s="75">
        <v>0</v>
      </c>
      <c r="E31" s="75">
        <v>0</v>
      </c>
      <c r="F31" s="75">
        <v>0</v>
      </c>
      <c r="G31" s="75">
        <v>0</v>
      </c>
    </row>
    <row r="32" spans="2:7" ht="14.25">
      <c r="B32" s="75" t="s">
        <v>59</v>
      </c>
      <c r="C32" s="75" t="s">
        <v>44</v>
      </c>
      <c r="D32" s="75">
        <v>0</v>
      </c>
      <c r="E32" s="75">
        <v>0</v>
      </c>
      <c r="F32" s="75">
        <v>0</v>
      </c>
      <c r="G32" s="75">
        <v>0</v>
      </c>
    </row>
    <row r="33" spans="2:7" ht="14.25">
      <c r="B33" s="74" t="s">
        <v>60</v>
      </c>
      <c r="C33" s="74" t="s">
        <v>61</v>
      </c>
      <c r="D33" s="74">
        <v>0</v>
      </c>
      <c r="E33" s="74">
        <v>0</v>
      </c>
      <c r="F33" s="74">
        <v>0</v>
      </c>
      <c r="G33" s="74">
        <v>0</v>
      </c>
    </row>
    <row r="34" spans="2:7" ht="14.25">
      <c r="B34" s="74" t="s">
        <v>62</v>
      </c>
      <c r="C34" s="74" t="s">
        <v>63</v>
      </c>
      <c r="D34" s="74">
        <v>0</v>
      </c>
      <c r="E34" s="74">
        <v>0</v>
      </c>
      <c r="F34" s="74">
        <v>0</v>
      </c>
      <c r="G34" s="74">
        <v>0</v>
      </c>
    </row>
    <row r="35" spans="2:7" ht="14.25">
      <c r="B35" s="73" t="s">
        <v>64</v>
      </c>
      <c r="C35" s="73" t="s">
        <v>65</v>
      </c>
      <c r="D35" s="73">
        <f>SUM(D36:D37)</f>
        <v>410904</v>
      </c>
      <c r="E35" s="73">
        <f>SUM(E36:E37)</f>
        <v>410904</v>
      </c>
      <c r="F35" s="73">
        <f>SUM(F36:F37)</f>
        <v>187725</v>
      </c>
      <c r="G35" s="74">
        <f>+E35-F35</f>
        <v>223179</v>
      </c>
    </row>
    <row r="36" spans="2:7" ht="14.25">
      <c r="B36" s="74" t="s">
        <v>66</v>
      </c>
      <c r="C36" s="74" t="s">
        <v>67</v>
      </c>
      <c r="D36" s="74">
        <v>0</v>
      </c>
      <c r="E36" s="74">
        <v>0</v>
      </c>
      <c r="F36" s="74">
        <v>0</v>
      </c>
      <c r="G36" s="74">
        <v>0</v>
      </c>
    </row>
    <row r="37" spans="2:7" ht="14.25">
      <c r="B37" s="74" t="s">
        <v>68</v>
      </c>
      <c r="C37" s="74" t="s">
        <v>69</v>
      </c>
      <c r="D37" s="74">
        <f>+D48+D58+D60</f>
        <v>410904</v>
      </c>
      <c r="E37" s="74">
        <f>+E48+E58+E60</f>
        <v>410904</v>
      </c>
      <c r="F37" s="74">
        <f>+F48+F58+F60</f>
        <v>187725</v>
      </c>
      <c r="G37" s="74">
        <f>+E37-F37</f>
        <v>223179</v>
      </c>
    </row>
    <row r="38" spans="2:7" ht="14.25">
      <c r="B38" s="75" t="s">
        <v>70</v>
      </c>
      <c r="C38" s="75" t="s">
        <v>71</v>
      </c>
      <c r="D38" s="75">
        <v>0</v>
      </c>
      <c r="E38" s="75">
        <v>0</v>
      </c>
      <c r="F38" s="75">
        <v>0</v>
      </c>
      <c r="G38" s="75">
        <v>0</v>
      </c>
    </row>
    <row r="39" spans="2:7" ht="14.25">
      <c r="B39" s="76" t="s">
        <v>72</v>
      </c>
      <c r="C39" s="76" t="s">
        <v>73</v>
      </c>
      <c r="D39" s="76">
        <v>0</v>
      </c>
      <c r="E39" s="76">
        <v>0</v>
      </c>
      <c r="F39" s="76">
        <v>0</v>
      </c>
      <c r="G39" s="76">
        <v>0</v>
      </c>
    </row>
    <row r="40" spans="2:7" ht="14.25">
      <c r="B40" s="76" t="s">
        <v>74</v>
      </c>
      <c r="C40" s="76" t="s">
        <v>75</v>
      </c>
      <c r="D40" s="76">
        <v>0</v>
      </c>
      <c r="E40" s="76">
        <v>0</v>
      </c>
      <c r="F40" s="76">
        <v>0</v>
      </c>
      <c r="G40" s="76">
        <v>0</v>
      </c>
    </row>
    <row r="41" spans="2:7" ht="14.25">
      <c r="B41" s="75" t="s">
        <v>76</v>
      </c>
      <c r="C41" s="75" t="s">
        <v>77</v>
      </c>
      <c r="D41" s="75">
        <v>0</v>
      </c>
      <c r="E41" s="75">
        <v>0</v>
      </c>
      <c r="F41" s="75">
        <v>0</v>
      </c>
      <c r="G41" s="75">
        <v>0</v>
      </c>
    </row>
    <row r="42" spans="2:7" ht="14.25">
      <c r="B42" s="76" t="s">
        <v>78</v>
      </c>
      <c r="C42" s="76" t="s">
        <v>79</v>
      </c>
      <c r="D42" s="76">
        <v>0</v>
      </c>
      <c r="E42" s="76">
        <v>0</v>
      </c>
      <c r="F42" s="76">
        <v>0</v>
      </c>
      <c r="G42" s="76">
        <v>0</v>
      </c>
    </row>
    <row r="43" spans="2:7" ht="14.25">
      <c r="B43" s="76" t="s">
        <v>80</v>
      </c>
      <c r="C43" s="76" t="s">
        <v>81</v>
      </c>
      <c r="D43" s="76">
        <v>0</v>
      </c>
      <c r="E43" s="76">
        <v>0</v>
      </c>
      <c r="F43" s="76">
        <v>0</v>
      </c>
      <c r="G43" s="76">
        <v>0</v>
      </c>
    </row>
    <row r="44" spans="2:7" ht="14.25">
      <c r="B44" s="75" t="s">
        <v>82</v>
      </c>
      <c r="C44" s="75" t="s">
        <v>83</v>
      </c>
      <c r="D44" s="75">
        <v>0</v>
      </c>
      <c r="E44" s="75">
        <v>0</v>
      </c>
      <c r="F44" s="75">
        <v>0</v>
      </c>
      <c r="G44" s="75">
        <v>0</v>
      </c>
    </row>
    <row r="45" spans="2:7" ht="14.25">
      <c r="B45" s="76" t="s">
        <v>84</v>
      </c>
      <c r="C45" s="76" t="s">
        <v>85</v>
      </c>
      <c r="D45" s="76">
        <v>0</v>
      </c>
      <c r="E45" s="76">
        <v>0</v>
      </c>
      <c r="F45" s="76">
        <v>0</v>
      </c>
      <c r="G45" s="76">
        <v>0</v>
      </c>
    </row>
    <row r="46" spans="2:7" ht="14.25">
      <c r="B46" s="75" t="s">
        <v>86</v>
      </c>
      <c r="C46" s="75" t="s">
        <v>87</v>
      </c>
      <c r="D46" s="75">
        <v>0</v>
      </c>
      <c r="E46" s="75">
        <v>0</v>
      </c>
      <c r="F46" s="75">
        <v>0</v>
      </c>
      <c r="G46" s="75">
        <v>0</v>
      </c>
    </row>
    <row r="47" spans="2:7" ht="14.25">
      <c r="B47" s="76" t="s">
        <v>88</v>
      </c>
      <c r="C47" s="76" t="s">
        <v>89</v>
      </c>
      <c r="D47" s="76">
        <v>0</v>
      </c>
      <c r="E47" s="76">
        <v>0</v>
      </c>
      <c r="F47" s="76">
        <v>0</v>
      </c>
      <c r="G47" s="76">
        <v>0</v>
      </c>
    </row>
    <row r="48" spans="2:7" ht="14.25">
      <c r="B48" s="75" t="s">
        <v>90</v>
      </c>
      <c r="C48" s="75" t="s">
        <v>91</v>
      </c>
      <c r="D48" s="75">
        <f>SUM(D49:D50)</f>
        <v>307904</v>
      </c>
      <c r="E48" s="75">
        <f>SUM(E49:E50)</f>
        <v>307904</v>
      </c>
      <c r="F48" s="75">
        <f>SUM(F49:F50)</f>
        <v>154956</v>
      </c>
      <c r="G48" s="74">
        <f>+E48-F48</f>
        <v>152948</v>
      </c>
    </row>
    <row r="49" spans="2:7" ht="14.25">
      <c r="B49" s="76" t="s">
        <v>92</v>
      </c>
      <c r="C49" s="76" t="s">
        <v>93</v>
      </c>
      <c r="D49" s="76">
        <v>272904</v>
      </c>
      <c r="E49" s="76">
        <v>272904</v>
      </c>
      <c r="F49" s="76">
        <v>145912</v>
      </c>
      <c r="G49" s="74">
        <f>+E49-F49</f>
        <v>126992</v>
      </c>
    </row>
    <row r="50" spans="2:7" ht="14.25">
      <c r="B50" s="76" t="s">
        <v>94</v>
      </c>
      <c r="C50" s="76" t="s">
        <v>95</v>
      </c>
      <c r="D50" s="76">
        <v>35000</v>
      </c>
      <c r="E50" s="76">
        <v>35000</v>
      </c>
      <c r="F50" s="76">
        <v>9044</v>
      </c>
      <c r="G50" s="74">
        <f>+E50-F50</f>
        <v>25956</v>
      </c>
    </row>
    <row r="51" spans="2:7" ht="14.25">
      <c r="B51" s="75" t="s">
        <v>96</v>
      </c>
      <c r="C51" s="75" t="s">
        <v>97</v>
      </c>
      <c r="D51" s="75">
        <v>0</v>
      </c>
      <c r="E51" s="75">
        <v>0</v>
      </c>
      <c r="F51" s="75">
        <v>0</v>
      </c>
      <c r="G51" s="75">
        <v>0</v>
      </c>
    </row>
    <row r="52" spans="2:7" ht="14.25">
      <c r="B52" s="76" t="s">
        <v>98</v>
      </c>
      <c r="C52" s="76" t="s">
        <v>99</v>
      </c>
      <c r="D52" s="76">
        <v>0</v>
      </c>
      <c r="E52" s="76">
        <v>0</v>
      </c>
      <c r="F52" s="76">
        <v>0</v>
      </c>
      <c r="G52" s="76">
        <v>0</v>
      </c>
    </row>
    <row r="53" spans="2:7" ht="14.25">
      <c r="B53" s="76" t="s">
        <v>100</v>
      </c>
      <c r="C53" s="76" t="s">
        <v>101</v>
      </c>
      <c r="D53" s="76">
        <v>0</v>
      </c>
      <c r="E53" s="76">
        <v>0</v>
      </c>
      <c r="F53" s="76">
        <v>0</v>
      </c>
      <c r="G53" s="76">
        <v>0</v>
      </c>
    </row>
    <row r="54" spans="2:7" ht="14.25">
      <c r="B54" s="76" t="s">
        <v>102</v>
      </c>
      <c r="C54" s="76" t="s">
        <v>103</v>
      </c>
      <c r="D54" s="76">
        <v>0</v>
      </c>
      <c r="E54" s="76">
        <v>0</v>
      </c>
      <c r="F54" s="76">
        <v>0</v>
      </c>
      <c r="G54" s="76">
        <v>0</v>
      </c>
    </row>
    <row r="55" spans="2:7" ht="14.25">
      <c r="B55" s="75" t="s">
        <v>104</v>
      </c>
      <c r="C55" s="75" t="s">
        <v>105</v>
      </c>
      <c r="D55" s="75">
        <v>0</v>
      </c>
      <c r="E55" s="75">
        <v>0</v>
      </c>
      <c r="F55" s="75">
        <v>0</v>
      </c>
      <c r="G55" s="75">
        <v>0</v>
      </c>
    </row>
    <row r="56" spans="2:7" ht="14.25">
      <c r="B56" s="76" t="s">
        <v>106</v>
      </c>
      <c r="C56" s="76" t="s">
        <v>107</v>
      </c>
      <c r="D56" s="76">
        <v>0</v>
      </c>
      <c r="E56" s="76">
        <v>0</v>
      </c>
      <c r="F56" s="76">
        <v>0</v>
      </c>
      <c r="G56" s="76">
        <v>0</v>
      </c>
    </row>
    <row r="57" spans="2:7" ht="14.25">
      <c r="B57" s="76" t="s">
        <v>108</v>
      </c>
      <c r="C57" s="76" t="s">
        <v>109</v>
      </c>
      <c r="D57" s="76">
        <v>0</v>
      </c>
      <c r="E57" s="76">
        <v>0</v>
      </c>
      <c r="F57" s="76">
        <v>0</v>
      </c>
      <c r="G57" s="76">
        <v>0</v>
      </c>
    </row>
    <row r="58" spans="2:7" ht="14.25">
      <c r="B58" s="75" t="s">
        <v>110</v>
      </c>
      <c r="C58" s="75" t="s">
        <v>111</v>
      </c>
      <c r="D58" s="75">
        <v>8000</v>
      </c>
      <c r="E58" s="75">
        <v>8000</v>
      </c>
      <c r="F58" s="75">
        <v>1102</v>
      </c>
      <c r="G58" s="74">
        <f>+E58-F58</f>
        <v>6898</v>
      </c>
    </row>
    <row r="59" spans="2:7" ht="14.25">
      <c r="B59" s="75" t="s">
        <v>112</v>
      </c>
      <c r="C59" s="75" t="s">
        <v>113</v>
      </c>
      <c r="D59" s="75">
        <v>0</v>
      </c>
      <c r="E59" s="75">
        <v>0</v>
      </c>
      <c r="F59" s="75">
        <v>0</v>
      </c>
      <c r="G59" s="75">
        <v>0</v>
      </c>
    </row>
    <row r="60" spans="2:7" ht="14.25">
      <c r="B60" s="75" t="s">
        <v>114</v>
      </c>
      <c r="C60" s="75" t="s">
        <v>115</v>
      </c>
      <c r="D60" s="75">
        <v>95000</v>
      </c>
      <c r="E60" s="75">
        <v>95000</v>
      </c>
      <c r="F60" s="75">
        <v>31667</v>
      </c>
      <c r="G60" s="74">
        <f>+E60-F60</f>
        <v>63333</v>
      </c>
    </row>
    <row r="61" spans="2:7" ht="14.25">
      <c r="B61" s="74" t="s">
        <v>116</v>
      </c>
      <c r="C61" s="74" t="s">
        <v>117</v>
      </c>
      <c r="D61" s="74">
        <v>0</v>
      </c>
      <c r="E61" s="74">
        <v>0</v>
      </c>
      <c r="F61" s="74">
        <v>0</v>
      </c>
      <c r="G61" s="74">
        <v>0</v>
      </c>
    </row>
    <row r="62" spans="2:7" ht="14.25">
      <c r="B62" s="74" t="s">
        <v>118</v>
      </c>
      <c r="C62" s="74" t="s">
        <v>119</v>
      </c>
      <c r="D62" s="74">
        <v>0</v>
      </c>
      <c r="E62" s="74">
        <v>0</v>
      </c>
      <c r="F62" s="74">
        <v>0</v>
      </c>
      <c r="G62" s="74">
        <v>0</v>
      </c>
    </row>
    <row r="63" spans="2:7" ht="14.25">
      <c r="B63" s="74" t="s">
        <v>120</v>
      </c>
      <c r="C63" s="74" t="s">
        <v>121</v>
      </c>
      <c r="D63" s="74">
        <v>0</v>
      </c>
      <c r="E63" s="74">
        <v>0</v>
      </c>
      <c r="F63" s="74">
        <v>0</v>
      </c>
      <c r="G63" s="74">
        <v>0</v>
      </c>
    </row>
    <row r="64" spans="2:7" ht="14.25">
      <c r="B64" s="74" t="s">
        <v>122</v>
      </c>
      <c r="C64" s="74" t="s">
        <v>123</v>
      </c>
      <c r="D64" s="74">
        <v>0</v>
      </c>
      <c r="E64" s="74">
        <v>0</v>
      </c>
      <c r="F64" s="74">
        <v>0</v>
      </c>
      <c r="G64" s="74">
        <v>0</v>
      </c>
    </row>
    <row r="65" spans="2:7" ht="14.25">
      <c r="B65" s="73" t="s">
        <v>124</v>
      </c>
      <c r="C65" s="73" t="s">
        <v>125</v>
      </c>
      <c r="D65" s="73">
        <v>0</v>
      </c>
      <c r="E65" s="73">
        <v>0</v>
      </c>
      <c r="F65" s="73">
        <v>0</v>
      </c>
      <c r="G65" s="73">
        <v>0</v>
      </c>
    </row>
    <row r="66" spans="2:7" ht="14.25">
      <c r="B66" s="74" t="s">
        <v>126</v>
      </c>
      <c r="C66" s="74" t="s">
        <v>127</v>
      </c>
      <c r="D66" s="74">
        <v>0</v>
      </c>
      <c r="E66" s="74">
        <v>0</v>
      </c>
      <c r="F66" s="74">
        <v>0</v>
      </c>
      <c r="G66" s="74">
        <v>0</v>
      </c>
    </row>
    <row r="67" spans="2:7" ht="14.25">
      <c r="B67" s="74" t="s">
        <v>128</v>
      </c>
      <c r="C67" s="74" t="s">
        <v>129</v>
      </c>
      <c r="D67" s="74">
        <v>0</v>
      </c>
      <c r="E67" s="74">
        <v>0</v>
      </c>
      <c r="F67" s="74">
        <v>0</v>
      </c>
      <c r="G67" s="74">
        <v>0</v>
      </c>
    </row>
    <row r="68" spans="2:7" ht="14.25">
      <c r="B68" s="74" t="s">
        <v>130</v>
      </c>
      <c r="C68" s="74" t="s">
        <v>131</v>
      </c>
      <c r="D68" s="74">
        <v>0</v>
      </c>
      <c r="E68" s="74">
        <v>0</v>
      </c>
      <c r="F68" s="74">
        <v>0</v>
      </c>
      <c r="G68" s="74">
        <v>0</v>
      </c>
    </row>
    <row r="69" spans="2:7" ht="14.25">
      <c r="B69" s="74" t="s">
        <v>132</v>
      </c>
      <c r="C69" s="74" t="s">
        <v>133</v>
      </c>
      <c r="D69" s="74">
        <v>0</v>
      </c>
      <c r="E69" s="74">
        <v>0</v>
      </c>
      <c r="F69" s="74">
        <v>0</v>
      </c>
      <c r="G69" s="74">
        <v>0</v>
      </c>
    </row>
    <row r="70" spans="2:7" ht="14.25">
      <c r="B70" s="74" t="s">
        <v>134</v>
      </c>
      <c r="C70" s="74" t="s">
        <v>135</v>
      </c>
      <c r="D70" s="74">
        <v>0</v>
      </c>
      <c r="E70" s="74">
        <v>0</v>
      </c>
      <c r="F70" s="74">
        <v>0</v>
      </c>
      <c r="G70" s="74">
        <v>0</v>
      </c>
    </row>
    <row r="71" spans="2:7" ht="14.25">
      <c r="B71" s="73" t="s">
        <v>136</v>
      </c>
      <c r="C71" s="73" t="s">
        <v>137</v>
      </c>
      <c r="D71" s="73">
        <v>0</v>
      </c>
      <c r="E71" s="73">
        <v>0</v>
      </c>
      <c r="F71" s="73">
        <v>0</v>
      </c>
      <c r="G71" s="73">
        <v>0</v>
      </c>
    </row>
    <row r="72" spans="2:7" ht="14.25">
      <c r="B72" s="74" t="s">
        <v>138</v>
      </c>
      <c r="C72" s="74" t="s">
        <v>139</v>
      </c>
      <c r="D72" s="74">
        <v>0</v>
      </c>
      <c r="E72" s="74">
        <v>0</v>
      </c>
      <c r="F72" s="74">
        <v>0</v>
      </c>
      <c r="G72" s="74">
        <v>0</v>
      </c>
    </row>
    <row r="73" spans="2:7" ht="14.25">
      <c r="B73" s="74" t="s">
        <v>140</v>
      </c>
      <c r="C73" s="74" t="s">
        <v>141</v>
      </c>
      <c r="D73" s="74">
        <v>0</v>
      </c>
      <c r="E73" s="74">
        <v>0</v>
      </c>
      <c r="F73" s="74">
        <v>0</v>
      </c>
      <c r="G73" s="74">
        <v>0</v>
      </c>
    </row>
    <row r="74" spans="2:7" ht="14.25">
      <c r="B74" s="73" t="s">
        <v>142</v>
      </c>
      <c r="C74" s="73" t="s">
        <v>143</v>
      </c>
      <c r="D74" s="73">
        <f>SUM(D75)</f>
        <v>7110</v>
      </c>
      <c r="E74" s="73">
        <f>SUM(E75)</f>
        <v>7110</v>
      </c>
      <c r="F74" s="73">
        <f>SUM(F75)+(F94)</f>
        <v>12080</v>
      </c>
      <c r="G74" s="74">
        <f>+E74-F74</f>
        <v>-4970</v>
      </c>
    </row>
    <row r="75" spans="2:7" ht="14.25">
      <c r="B75" s="74" t="s">
        <v>144</v>
      </c>
      <c r="C75" s="74" t="s">
        <v>145</v>
      </c>
      <c r="D75" s="74">
        <f>SUM(D76:D77)</f>
        <v>7110</v>
      </c>
      <c r="E75" s="74">
        <f>SUM(E76:E77)</f>
        <v>7110</v>
      </c>
      <c r="F75" s="74">
        <f>SUM(F76:F77)</f>
        <v>12072</v>
      </c>
      <c r="G75" s="74">
        <f>+E75-F75</f>
        <v>-4962</v>
      </c>
    </row>
    <row r="76" spans="2:7" ht="14.25">
      <c r="B76" s="75" t="s">
        <v>146</v>
      </c>
      <c r="C76" s="75" t="s">
        <v>147</v>
      </c>
      <c r="D76" s="75">
        <v>102</v>
      </c>
      <c r="E76" s="75">
        <v>102</v>
      </c>
      <c r="F76" s="75">
        <v>0</v>
      </c>
      <c r="G76" s="75">
        <v>0</v>
      </c>
    </row>
    <row r="77" spans="2:7" ht="14.25">
      <c r="B77" s="75" t="s">
        <v>148</v>
      </c>
      <c r="C77" s="75" t="s">
        <v>149</v>
      </c>
      <c r="D77" s="75">
        <v>7008</v>
      </c>
      <c r="E77" s="75">
        <v>7008</v>
      </c>
      <c r="F77" s="75">
        <v>12072</v>
      </c>
      <c r="G77" s="74">
        <f>+E77-F77</f>
        <v>-5064</v>
      </c>
    </row>
    <row r="78" spans="2:7" ht="14.25">
      <c r="B78" s="74" t="s">
        <v>150</v>
      </c>
      <c r="C78" s="74" t="s">
        <v>151</v>
      </c>
      <c r="D78" s="74">
        <v>0</v>
      </c>
      <c r="E78" s="74">
        <v>0</v>
      </c>
      <c r="F78" s="74">
        <v>0</v>
      </c>
      <c r="G78" s="74">
        <v>0</v>
      </c>
    </row>
    <row r="79" spans="2:7" ht="14.25">
      <c r="B79" s="75" t="s">
        <v>152</v>
      </c>
      <c r="C79" s="75" t="s">
        <v>153</v>
      </c>
      <c r="D79" s="75">
        <v>0</v>
      </c>
      <c r="E79" s="75">
        <v>0</v>
      </c>
      <c r="F79" s="75">
        <v>0</v>
      </c>
      <c r="G79" s="75">
        <v>0</v>
      </c>
    </row>
    <row r="80" spans="2:7" ht="14.25">
      <c r="B80" s="75" t="s">
        <v>154</v>
      </c>
      <c r="C80" s="75" t="s">
        <v>155</v>
      </c>
      <c r="D80" s="75">
        <v>0</v>
      </c>
      <c r="E80" s="75">
        <v>0</v>
      </c>
      <c r="F80" s="75">
        <v>0</v>
      </c>
      <c r="G80" s="75">
        <v>0</v>
      </c>
    </row>
    <row r="81" spans="2:7" ht="14.25">
      <c r="B81" s="75" t="s">
        <v>156</v>
      </c>
      <c r="C81" s="75" t="s">
        <v>157</v>
      </c>
      <c r="D81" s="75">
        <v>0</v>
      </c>
      <c r="E81" s="75">
        <v>0</v>
      </c>
      <c r="F81" s="75">
        <v>0</v>
      </c>
      <c r="G81" s="75">
        <v>0</v>
      </c>
    </row>
    <row r="82" spans="2:7" ht="14.25">
      <c r="B82" s="75" t="s">
        <v>158</v>
      </c>
      <c r="C82" s="75" t="s">
        <v>159</v>
      </c>
      <c r="D82" s="75">
        <v>0</v>
      </c>
      <c r="E82" s="75">
        <v>0</v>
      </c>
      <c r="F82" s="75">
        <v>0</v>
      </c>
      <c r="G82" s="75">
        <v>0</v>
      </c>
    </row>
    <row r="83" spans="2:7" ht="14.25">
      <c r="B83" s="75" t="s">
        <v>160</v>
      </c>
      <c r="C83" s="75" t="s">
        <v>161</v>
      </c>
      <c r="D83" s="75">
        <v>0</v>
      </c>
      <c r="E83" s="75">
        <v>0</v>
      </c>
      <c r="F83" s="75">
        <v>0</v>
      </c>
      <c r="G83" s="75">
        <v>0</v>
      </c>
    </row>
    <row r="84" spans="2:7" ht="14.25">
      <c r="B84" s="75" t="s">
        <v>162</v>
      </c>
      <c r="C84" s="75" t="s">
        <v>163</v>
      </c>
      <c r="D84" s="75">
        <v>0</v>
      </c>
      <c r="E84" s="75">
        <v>0</v>
      </c>
      <c r="F84" s="75">
        <v>0</v>
      </c>
      <c r="G84" s="75">
        <v>0</v>
      </c>
    </row>
    <row r="85" spans="2:7" ht="14.25">
      <c r="B85" s="75" t="s">
        <v>164</v>
      </c>
      <c r="C85" s="75" t="s">
        <v>165</v>
      </c>
      <c r="D85" s="75">
        <v>0</v>
      </c>
      <c r="E85" s="75">
        <v>0</v>
      </c>
      <c r="F85" s="75">
        <v>0</v>
      </c>
      <c r="G85" s="75">
        <v>0</v>
      </c>
    </row>
    <row r="86" spans="2:7" ht="14.25">
      <c r="B86" s="75" t="s">
        <v>166</v>
      </c>
      <c r="C86" s="75" t="s">
        <v>167</v>
      </c>
      <c r="D86" s="75">
        <v>0</v>
      </c>
      <c r="E86" s="75">
        <v>0</v>
      </c>
      <c r="F86" s="75">
        <v>0</v>
      </c>
      <c r="G86" s="75">
        <v>0</v>
      </c>
    </row>
    <row r="87" spans="2:7" ht="14.25">
      <c r="B87" s="74" t="s">
        <v>168</v>
      </c>
      <c r="C87" s="74" t="s">
        <v>169</v>
      </c>
      <c r="D87" s="74">
        <v>0</v>
      </c>
      <c r="E87" s="74">
        <v>0</v>
      </c>
      <c r="F87" s="74">
        <v>0</v>
      </c>
      <c r="G87" s="74">
        <v>0</v>
      </c>
    </row>
    <row r="88" spans="2:7" ht="14.25">
      <c r="B88" s="75" t="s">
        <v>170</v>
      </c>
      <c r="C88" s="75" t="s">
        <v>171</v>
      </c>
      <c r="D88" s="75">
        <v>0</v>
      </c>
      <c r="E88" s="75">
        <v>0</v>
      </c>
      <c r="F88" s="75">
        <v>0</v>
      </c>
      <c r="G88" s="75">
        <v>0</v>
      </c>
    </row>
    <row r="89" spans="2:7" ht="14.25">
      <c r="B89" s="75" t="s">
        <v>172</v>
      </c>
      <c r="C89" s="75" t="s">
        <v>173</v>
      </c>
      <c r="D89" s="75">
        <v>0</v>
      </c>
      <c r="E89" s="75">
        <v>0</v>
      </c>
      <c r="F89" s="75">
        <v>0</v>
      </c>
      <c r="G89" s="75">
        <v>0</v>
      </c>
    </row>
    <row r="90" spans="2:7" ht="14.25">
      <c r="B90" s="75" t="s">
        <v>174</v>
      </c>
      <c r="C90" s="75" t="s">
        <v>175</v>
      </c>
      <c r="D90" s="75">
        <v>0</v>
      </c>
      <c r="E90" s="75">
        <v>0</v>
      </c>
      <c r="F90" s="75">
        <v>0</v>
      </c>
      <c r="G90" s="75">
        <v>0</v>
      </c>
    </row>
    <row r="91" spans="2:7" ht="14.25">
      <c r="B91" s="74" t="s">
        <v>176</v>
      </c>
      <c r="C91" s="74" t="s">
        <v>177</v>
      </c>
      <c r="D91" s="74">
        <v>0</v>
      </c>
      <c r="E91" s="74">
        <v>0</v>
      </c>
      <c r="F91" s="74">
        <v>0</v>
      </c>
      <c r="G91" s="74">
        <v>0</v>
      </c>
    </row>
    <row r="92" spans="2:7" ht="14.25">
      <c r="B92" s="75" t="s">
        <v>178</v>
      </c>
      <c r="C92" s="75" t="s">
        <v>179</v>
      </c>
      <c r="D92" s="75">
        <v>0</v>
      </c>
      <c r="E92" s="75">
        <v>0</v>
      </c>
      <c r="F92" s="75">
        <v>0</v>
      </c>
      <c r="G92" s="75">
        <v>0</v>
      </c>
    </row>
    <row r="93" spans="2:7" ht="14.25">
      <c r="B93" s="75" t="s">
        <v>180</v>
      </c>
      <c r="C93" s="75" t="s">
        <v>181</v>
      </c>
      <c r="D93" s="75">
        <v>0</v>
      </c>
      <c r="E93" s="75">
        <v>0</v>
      </c>
      <c r="F93" s="75">
        <v>0</v>
      </c>
      <c r="G93" s="75">
        <v>0</v>
      </c>
    </row>
    <row r="94" spans="2:7" ht="14.25">
      <c r="B94" s="74" t="s">
        <v>182</v>
      </c>
      <c r="C94" s="74" t="s">
        <v>183</v>
      </c>
      <c r="D94" s="74">
        <v>0</v>
      </c>
      <c r="E94" s="74">
        <v>0</v>
      </c>
      <c r="F94" s="74">
        <f>SUM(F95:F96)</f>
        <v>8</v>
      </c>
      <c r="G94" s="74">
        <v>0</v>
      </c>
    </row>
    <row r="95" spans="2:7" ht="14.25">
      <c r="B95" s="75" t="s">
        <v>184</v>
      </c>
      <c r="C95" s="75" t="s">
        <v>185</v>
      </c>
      <c r="D95" s="75">
        <v>0</v>
      </c>
      <c r="E95" s="75">
        <v>0</v>
      </c>
      <c r="F95" s="75">
        <v>0</v>
      </c>
      <c r="G95" s="75">
        <v>0</v>
      </c>
    </row>
    <row r="96" spans="2:7" ht="14.25">
      <c r="B96" s="75" t="s">
        <v>186</v>
      </c>
      <c r="C96" s="75" t="s">
        <v>44</v>
      </c>
      <c r="D96" s="75">
        <v>0</v>
      </c>
      <c r="E96" s="75">
        <v>0</v>
      </c>
      <c r="F96" s="75">
        <v>8</v>
      </c>
      <c r="G96" s="75">
        <v>0</v>
      </c>
    </row>
    <row r="97" spans="2:7" ht="14.25">
      <c r="B97" s="73" t="s">
        <v>187</v>
      </c>
      <c r="C97" s="73" t="s">
        <v>188</v>
      </c>
      <c r="D97" s="73">
        <v>0</v>
      </c>
      <c r="E97" s="73">
        <v>0</v>
      </c>
      <c r="F97" s="73">
        <v>0</v>
      </c>
      <c r="G97" s="73">
        <v>0</v>
      </c>
    </row>
    <row r="98" spans="2:7" ht="14.25">
      <c r="B98" s="74" t="s">
        <v>189</v>
      </c>
      <c r="C98" s="74" t="s">
        <v>190</v>
      </c>
      <c r="D98" s="74">
        <v>0</v>
      </c>
      <c r="E98" s="74">
        <v>0</v>
      </c>
      <c r="F98" s="74">
        <v>0</v>
      </c>
      <c r="G98" s="74">
        <v>0</v>
      </c>
    </row>
    <row r="99" spans="2:7" ht="14.25">
      <c r="B99" s="74" t="s">
        <v>191</v>
      </c>
      <c r="C99" s="74" t="s">
        <v>192</v>
      </c>
      <c r="D99" s="74">
        <v>0</v>
      </c>
      <c r="E99" s="74">
        <v>0</v>
      </c>
      <c r="F99" s="74">
        <v>0</v>
      </c>
      <c r="G99" s="74">
        <v>0</v>
      </c>
    </row>
    <row r="100" spans="2:7" ht="14.25">
      <c r="B100" s="74" t="s">
        <v>193</v>
      </c>
      <c r="C100" s="74" t="s">
        <v>194</v>
      </c>
      <c r="D100" s="74">
        <v>0</v>
      </c>
      <c r="E100" s="74">
        <v>0</v>
      </c>
      <c r="F100" s="74">
        <v>0</v>
      </c>
      <c r="G100" s="74">
        <v>0</v>
      </c>
    </row>
    <row r="101" spans="2:7" ht="14.25">
      <c r="B101" s="74" t="s">
        <v>195</v>
      </c>
      <c r="C101" s="74" t="s">
        <v>196</v>
      </c>
      <c r="D101" s="74">
        <v>0</v>
      </c>
      <c r="E101" s="74">
        <v>0</v>
      </c>
      <c r="F101" s="74">
        <v>0</v>
      </c>
      <c r="G101" s="74">
        <v>0</v>
      </c>
    </row>
    <row r="102" spans="2:7" ht="14.25">
      <c r="B102" s="74" t="s">
        <v>197</v>
      </c>
      <c r="C102" s="74" t="s">
        <v>198</v>
      </c>
      <c r="D102" s="74">
        <v>0</v>
      </c>
      <c r="E102" s="74">
        <v>0</v>
      </c>
      <c r="F102" s="74">
        <v>0</v>
      </c>
      <c r="G102" s="74">
        <v>0</v>
      </c>
    </row>
    <row r="103" spans="2:7" ht="14.25">
      <c r="B103" s="74" t="s">
        <v>199</v>
      </c>
      <c r="C103" s="74" t="s">
        <v>200</v>
      </c>
      <c r="D103" s="74">
        <v>0</v>
      </c>
      <c r="E103" s="74">
        <v>0</v>
      </c>
      <c r="F103" s="74">
        <v>0</v>
      </c>
      <c r="G103" s="74">
        <v>0</v>
      </c>
    </row>
    <row r="104" spans="2:7" ht="14.25">
      <c r="B104" s="74" t="s">
        <v>201</v>
      </c>
      <c r="C104" s="74" t="s">
        <v>202</v>
      </c>
      <c r="D104" s="74">
        <v>0</v>
      </c>
      <c r="E104" s="74">
        <v>0</v>
      </c>
      <c r="F104" s="74">
        <v>0</v>
      </c>
      <c r="G104" s="74">
        <v>0</v>
      </c>
    </row>
    <row r="105" spans="2:7" ht="14.25">
      <c r="B105" s="74" t="s">
        <v>203</v>
      </c>
      <c r="C105" s="74" t="s">
        <v>204</v>
      </c>
      <c r="D105" s="74">
        <v>0</v>
      </c>
      <c r="E105" s="74">
        <v>0</v>
      </c>
      <c r="F105" s="74">
        <v>0</v>
      </c>
      <c r="G105" s="74">
        <v>0</v>
      </c>
    </row>
    <row r="106" spans="2:7" ht="14.25">
      <c r="B106" s="73" t="s">
        <v>205</v>
      </c>
      <c r="C106" s="73" t="s">
        <v>206</v>
      </c>
      <c r="D106" s="73">
        <v>0</v>
      </c>
      <c r="E106" s="73">
        <v>0</v>
      </c>
      <c r="F106" s="73">
        <v>0</v>
      </c>
      <c r="G106" s="73">
        <v>0</v>
      </c>
    </row>
    <row r="107" spans="2:7" ht="14.25">
      <c r="B107" s="74" t="s">
        <v>207</v>
      </c>
      <c r="C107" s="74" t="s">
        <v>208</v>
      </c>
      <c r="D107" s="74">
        <v>0</v>
      </c>
      <c r="E107" s="74">
        <v>0</v>
      </c>
      <c r="F107" s="74">
        <v>0</v>
      </c>
      <c r="G107" s="74">
        <v>0</v>
      </c>
    </row>
    <row r="108" spans="2:7" ht="14.25">
      <c r="B108" s="75" t="s">
        <v>209</v>
      </c>
      <c r="C108" s="75" t="s">
        <v>210</v>
      </c>
      <c r="D108" s="75">
        <v>0</v>
      </c>
      <c r="E108" s="75">
        <v>0</v>
      </c>
      <c r="F108" s="75">
        <v>0</v>
      </c>
      <c r="G108" s="75">
        <v>0</v>
      </c>
    </row>
    <row r="109" spans="2:7" ht="14.25">
      <c r="B109" s="75" t="s">
        <v>211</v>
      </c>
      <c r="C109" s="75" t="s">
        <v>212</v>
      </c>
      <c r="D109" s="75">
        <v>0</v>
      </c>
      <c r="E109" s="75">
        <v>0</v>
      </c>
      <c r="F109" s="75">
        <v>0</v>
      </c>
      <c r="G109" s="75">
        <v>0</v>
      </c>
    </row>
    <row r="110" spans="2:7" ht="14.25">
      <c r="B110" s="75" t="s">
        <v>213</v>
      </c>
      <c r="C110" s="75" t="s">
        <v>214</v>
      </c>
      <c r="D110" s="75">
        <v>0</v>
      </c>
      <c r="E110" s="75">
        <v>0</v>
      </c>
      <c r="F110" s="75">
        <v>0</v>
      </c>
      <c r="G110" s="75">
        <v>0</v>
      </c>
    </row>
    <row r="111" spans="2:7" ht="14.25">
      <c r="B111" s="75" t="s">
        <v>215</v>
      </c>
      <c r="C111" s="75" t="s">
        <v>44</v>
      </c>
      <c r="D111" s="75">
        <v>0</v>
      </c>
      <c r="E111" s="75">
        <v>0</v>
      </c>
      <c r="F111" s="75">
        <v>0</v>
      </c>
      <c r="G111" s="75">
        <v>0</v>
      </c>
    </row>
    <row r="112" spans="2:7" ht="14.25">
      <c r="B112" s="74" t="s">
        <v>216</v>
      </c>
      <c r="C112" s="74" t="s">
        <v>217</v>
      </c>
      <c r="D112" s="74">
        <v>0</v>
      </c>
      <c r="E112" s="74">
        <v>0</v>
      </c>
      <c r="F112" s="74">
        <v>0</v>
      </c>
      <c r="G112" s="74">
        <v>0</v>
      </c>
    </row>
    <row r="113" spans="2:7" ht="14.25">
      <c r="B113" s="74" t="s">
        <v>218</v>
      </c>
      <c r="C113" s="74" t="s">
        <v>219</v>
      </c>
      <c r="D113" s="74">
        <v>0</v>
      </c>
      <c r="E113" s="74">
        <v>0</v>
      </c>
      <c r="F113" s="74">
        <v>0</v>
      </c>
      <c r="G113" s="74">
        <v>0</v>
      </c>
    </row>
    <row r="114" spans="2:7" ht="14.25">
      <c r="B114" s="73" t="s">
        <v>220</v>
      </c>
      <c r="C114" s="73" t="s">
        <v>221</v>
      </c>
      <c r="D114" s="73">
        <v>0</v>
      </c>
      <c r="E114" s="73">
        <v>0</v>
      </c>
      <c r="F114" s="73">
        <v>0</v>
      </c>
      <c r="G114" s="73">
        <v>0</v>
      </c>
    </row>
    <row r="115" spans="2:7" ht="14.25">
      <c r="B115" s="74" t="s">
        <v>222</v>
      </c>
      <c r="C115" s="74" t="s">
        <v>223</v>
      </c>
      <c r="D115" s="74">
        <v>0</v>
      </c>
      <c r="E115" s="74">
        <v>0</v>
      </c>
      <c r="F115" s="74">
        <v>0</v>
      </c>
      <c r="G115" s="74">
        <v>0</v>
      </c>
    </row>
    <row r="116" spans="2:7" ht="14.25">
      <c r="B116" s="74" t="s">
        <v>224</v>
      </c>
      <c r="C116" s="74" t="s">
        <v>225</v>
      </c>
      <c r="D116" s="74">
        <v>0</v>
      </c>
      <c r="E116" s="74">
        <v>0</v>
      </c>
      <c r="F116" s="74">
        <v>0</v>
      </c>
      <c r="G116" s="74">
        <v>0</v>
      </c>
    </row>
    <row r="117" spans="2:7" ht="14.25">
      <c r="B117" s="74" t="s">
        <v>226</v>
      </c>
      <c r="C117" s="74" t="s">
        <v>227</v>
      </c>
      <c r="D117" s="74">
        <v>0</v>
      </c>
      <c r="E117" s="74">
        <v>0</v>
      </c>
      <c r="F117" s="74">
        <v>0</v>
      </c>
      <c r="G117" s="74">
        <v>0</v>
      </c>
    </row>
    <row r="118" spans="2:7" ht="14.25">
      <c r="B118" s="74" t="s">
        <v>228</v>
      </c>
      <c r="C118" s="74" t="s">
        <v>229</v>
      </c>
      <c r="D118" s="74">
        <v>0</v>
      </c>
      <c r="E118" s="74">
        <v>0</v>
      </c>
      <c r="F118" s="74">
        <v>0</v>
      </c>
      <c r="G118" s="74">
        <v>0</v>
      </c>
    </row>
    <row r="119" spans="2:7" ht="14.25">
      <c r="B119" s="74" t="s">
        <v>230</v>
      </c>
      <c r="C119" s="74" t="s">
        <v>231</v>
      </c>
      <c r="D119" s="74">
        <v>0</v>
      </c>
      <c r="E119" s="74">
        <v>0</v>
      </c>
      <c r="F119" s="74">
        <v>0</v>
      </c>
      <c r="G119" s="74">
        <v>0</v>
      </c>
    </row>
    <row r="120" spans="2:7" ht="14.25">
      <c r="B120" s="73" t="s">
        <v>232</v>
      </c>
      <c r="C120" s="73" t="s">
        <v>233</v>
      </c>
      <c r="D120" s="73">
        <f>+D124</f>
        <v>0</v>
      </c>
      <c r="E120" s="73">
        <f>+E124</f>
        <v>0</v>
      </c>
      <c r="F120" s="73">
        <f>+F124</f>
        <v>0</v>
      </c>
      <c r="G120" s="73">
        <f>+G124</f>
        <v>0</v>
      </c>
    </row>
    <row r="121" spans="2:7" ht="14.25">
      <c r="B121" s="74" t="s">
        <v>234</v>
      </c>
      <c r="C121" s="74" t="s">
        <v>67</v>
      </c>
      <c r="D121" s="74">
        <v>0</v>
      </c>
      <c r="E121" s="74">
        <v>0</v>
      </c>
      <c r="F121" s="74">
        <v>0</v>
      </c>
      <c r="G121" s="74">
        <v>0</v>
      </c>
    </row>
    <row r="122" spans="2:7" ht="14.25">
      <c r="B122" s="75" t="s">
        <v>235</v>
      </c>
      <c r="C122" s="75" t="s">
        <v>236</v>
      </c>
      <c r="D122" s="75">
        <v>0</v>
      </c>
      <c r="E122" s="75">
        <v>0</v>
      </c>
      <c r="F122" s="75">
        <v>0</v>
      </c>
      <c r="G122" s="75">
        <v>0</v>
      </c>
    </row>
    <row r="123" spans="2:7" ht="14.25">
      <c r="B123" s="75" t="s">
        <v>237</v>
      </c>
      <c r="C123" s="75" t="s">
        <v>50</v>
      </c>
      <c r="D123" s="75">
        <v>0</v>
      </c>
      <c r="E123" s="75">
        <v>0</v>
      </c>
      <c r="F123" s="75">
        <v>0</v>
      </c>
      <c r="G123" s="75">
        <v>0</v>
      </c>
    </row>
    <row r="124" spans="2:7" ht="14.25">
      <c r="B124" s="74" t="s">
        <v>238</v>
      </c>
      <c r="C124" s="74" t="s">
        <v>69</v>
      </c>
      <c r="D124" s="74">
        <f>SUM(D125:D136)</f>
        <v>0</v>
      </c>
      <c r="E124" s="74">
        <f>SUM(E125:E136)</f>
        <v>0</v>
      </c>
      <c r="F124" s="74">
        <v>0</v>
      </c>
      <c r="G124" s="74">
        <v>0</v>
      </c>
    </row>
    <row r="125" spans="2:7" ht="14.25">
      <c r="B125" s="75" t="s">
        <v>239</v>
      </c>
      <c r="C125" s="75" t="s">
        <v>71</v>
      </c>
      <c r="D125" s="75">
        <v>0</v>
      </c>
      <c r="E125" s="75">
        <v>0</v>
      </c>
      <c r="F125" s="75">
        <v>0</v>
      </c>
      <c r="G125" s="75">
        <v>0</v>
      </c>
    </row>
    <row r="126" spans="2:7" ht="14.25">
      <c r="B126" s="76" t="s">
        <v>240</v>
      </c>
      <c r="C126" s="76" t="s">
        <v>241</v>
      </c>
      <c r="D126" s="76">
        <v>0</v>
      </c>
      <c r="E126" s="76">
        <v>0</v>
      </c>
      <c r="F126" s="76">
        <v>0</v>
      </c>
      <c r="G126" s="76">
        <v>0</v>
      </c>
    </row>
    <row r="127" spans="2:7" ht="14.25">
      <c r="B127" s="76" t="s">
        <v>242</v>
      </c>
      <c r="C127" s="76" t="s">
        <v>243</v>
      </c>
      <c r="D127" s="76">
        <v>0</v>
      </c>
      <c r="E127" s="76">
        <v>0</v>
      </c>
      <c r="F127" s="76">
        <v>0</v>
      </c>
      <c r="G127" s="76">
        <v>0</v>
      </c>
    </row>
    <row r="128" spans="2:7" ht="14.25">
      <c r="B128" s="75" t="s">
        <v>244</v>
      </c>
      <c r="C128" s="75" t="s">
        <v>77</v>
      </c>
      <c r="D128" s="75">
        <v>0</v>
      </c>
      <c r="E128" s="75">
        <v>0</v>
      </c>
      <c r="F128" s="75">
        <v>0</v>
      </c>
      <c r="G128" s="75">
        <v>0</v>
      </c>
    </row>
    <row r="129" spans="2:7" ht="14.25">
      <c r="B129" s="76" t="s">
        <v>245</v>
      </c>
      <c r="C129" s="76" t="s">
        <v>81</v>
      </c>
      <c r="D129" s="76">
        <v>0</v>
      </c>
      <c r="E129" s="76">
        <v>0</v>
      </c>
      <c r="F129" s="76">
        <v>0</v>
      </c>
      <c r="G129" s="76">
        <v>0</v>
      </c>
    </row>
    <row r="130" spans="2:7" ht="14.25">
      <c r="B130" s="75" t="s">
        <v>246</v>
      </c>
      <c r="C130" s="75" t="s">
        <v>97</v>
      </c>
      <c r="D130" s="75">
        <v>0</v>
      </c>
      <c r="E130" s="75">
        <v>0</v>
      </c>
      <c r="F130" s="75">
        <v>0</v>
      </c>
      <c r="G130" s="75">
        <v>0</v>
      </c>
    </row>
    <row r="131" spans="2:7" ht="14.25">
      <c r="B131" s="76" t="s">
        <v>247</v>
      </c>
      <c r="C131" s="76" t="s">
        <v>248</v>
      </c>
      <c r="D131" s="76">
        <v>0</v>
      </c>
      <c r="E131" s="76">
        <v>0</v>
      </c>
      <c r="F131" s="76">
        <v>0</v>
      </c>
      <c r="G131" s="76">
        <v>0</v>
      </c>
    </row>
    <row r="132" spans="2:7" ht="14.25">
      <c r="B132" s="76" t="s">
        <v>249</v>
      </c>
      <c r="C132" s="76" t="s">
        <v>250</v>
      </c>
      <c r="D132" s="76">
        <v>0</v>
      </c>
      <c r="E132" s="76">
        <v>0</v>
      </c>
      <c r="F132" s="76">
        <v>0</v>
      </c>
      <c r="G132" s="76">
        <v>0</v>
      </c>
    </row>
    <row r="133" spans="2:7" ht="14.25">
      <c r="B133" s="76" t="s">
        <v>251</v>
      </c>
      <c r="C133" s="76" t="s">
        <v>252</v>
      </c>
      <c r="D133" s="76">
        <v>0</v>
      </c>
      <c r="E133" s="76">
        <v>0</v>
      </c>
      <c r="F133" s="76">
        <v>0</v>
      </c>
      <c r="G133" s="76">
        <v>0</v>
      </c>
    </row>
    <row r="134" spans="2:7" ht="14.25">
      <c r="B134" s="75" t="s">
        <v>253</v>
      </c>
      <c r="C134" s="75" t="s">
        <v>83</v>
      </c>
      <c r="D134" s="75">
        <v>0</v>
      </c>
      <c r="E134" s="75">
        <v>0</v>
      </c>
      <c r="F134" s="75">
        <v>0</v>
      </c>
      <c r="G134" s="75">
        <v>0</v>
      </c>
    </row>
    <row r="135" spans="2:7" ht="14.25">
      <c r="B135" s="76" t="s">
        <v>254</v>
      </c>
      <c r="C135" s="76" t="s">
        <v>255</v>
      </c>
      <c r="D135" s="76">
        <v>0</v>
      </c>
      <c r="E135" s="76">
        <v>0</v>
      </c>
      <c r="F135" s="76">
        <v>0</v>
      </c>
      <c r="G135" s="76">
        <v>0</v>
      </c>
    </row>
    <row r="136" spans="2:7" ht="14.25">
      <c r="B136" s="75" t="s">
        <v>256</v>
      </c>
      <c r="C136" s="75" t="s">
        <v>111</v>
      </c>
      <c r="D136" s="75">
        <v>0</v>
      </c>
      <c r="E136" s="75">
        <v>0</v>
      </c>
      <c r="F136" s="75">
        <v>0</v>
      </c>
      <c r="G136" s="75">
        <v>0</v>
      </c>
    </row>
    <row r="137" spans="2:7" ht="14.25">
      <c r="B137" s="74" t="s">
        <v>257</v>
      </c>
      <c r="C137" s="74" t="s">
        <v>258</v>
      </c>
      <c r="D137" s="74">
        <v>0</v>
      </c>
      <c r="E137" s="74">
        <v>0</v>
      </c>
      <c r="F137" s="74">
        <v>0</v>
      </c>
      <c r="G137" s="74">
        <v>0</v>
      </c>
    </row>
    <row r="138" spans="2:7" ht="14.25">
      <c r="B138" s="75" t="s">
        <v>259</v>
      </c>
      <c r="C138" s="75" t="s">
        <v>260</v>
      </c>
      <c r="D138" s="75">
        <v>0</v>
      </c>
      <c r="E138" s="75">
        <v>0</v>
      </c>
      <c r="F138" s="75">
        <v>0</v>
      </c>
      <c r="G138" s="75">
        <v>0</v>
      </c>
    </row>
    <row r="139" spans="2:7" ht="14.25">
      <c r="B139" s="73" t="s">
        <v>261</v>
      </c>
      <c r="C139" s="73" t="s">
        <v>262</v>
      </c>
      <c r="D139" s="73">
        <v>0</v>
      </c>
      <c r="E139" s="73">
        <v>0</v>
      </c>
      <c r="F139" s="73">
        <v>0</v>
      </c>
      <c r="G139" s="73">
        <v>0</v>
      </c>
    </row>
    <row r="140" spans="2:7" ht="14.25">
      <c r="B140" s="75" t="s">
        <v>263</v>
      </c>
      <c r="C140" s="75" t="s">
        <v>264</v>
      </c>
      <c r="D140" s="75">
        <v>0</v>
      </c>
      <c r="E140" s="75">
        <v>0</v>
      </c>
      <c r="F140" s="75">
        <v>0</v>
      </c>
      <c r="G140" s="75">
        <v>0</v>
      </c>
    </row>
    <row r="141" spans="2:7" ht="14.25">
      <c r="B141" s="76" t="s">
        <v>265</v>
      </c>
      <c r="C141" s="76" t="s">
        <v>266</v>
      </c>
      <c r="D141" s="76">
        <v>0</v>
      </c>
      <c r="E141" s="76">
        <v>0</v>
      </c>
      <c r="F141" s="76">
        <v>0</v>
      </c>
      <c r="G141" s="76">
        <v>0</v>
      </c>
    </row>
    <row r="142" spans="2:7" ht="14.25">
      <c r="B142" s="76" t="s">
        <v>267</v>
      </c>
      <c r="C142" s="76" t="s">
        <v>268</v>
      </c>
      <c r="D142" s="76">
        <v>0</v>
      </c>
      <c r="E142" s="76">
        <v>0</v>
      </c>
      <c r="F142" s="76">
        <v>0</v>
      </c>
      <c r="G142" s="76">
        <v>0</v>
      </c>
    </row>
    <row r="143" spans="2:7" ht="14.25">
      <c r="B143" s="73" t="s">
        <v>269</v>
      </c>
      <c r="C143" s="73" t="s">
        <v>270</v>
      </c>
      <c r="D143" s="73">
        <v>0</v>
      </c>
      <c r="E143" s="73">
        <v>0</v>
      </c>
      <c r="F143" s="73">
        <v>0</v>
      </c>
      <c r="G143" s="73">
        <v>0</v>
      </c>
    </row>
    <row r="144" spans="2:7" ht="14.25">
      <c r="B144" s="76"/>
      <c r="C144" s="76" t="s">
        <v>1022</v>
      </c>
      <c r="D144" s="76">
        <f>+D35+D65+D74+D97+D106+D114+D120+D139+D143</f>
        <v>418014</v>
      </c>
      <c r="E144" s="76">
        <f>+E35+E65+E74+E97+E106+E114+E120+E139+E143</f>
        <v>418014</v>
      </c>
      <c r="F144" s="76">
        <f>+F35+F65+F74+F97+F106+F114+F120+F139+F143</f>
        <v>199805</v>
      </c>
      <c r="G144" s="76">
        <f>+G35+G65+G74+G97+G106+G114+G120+G139+G143</f>
        <v>218209</v>
      </c>
    </row>
  </sheetData>
  <sheetProtection/>
  <printOptions/>
  <pageMargins left="0.31496062992125984" right="0.11811023622047245" top="0.7480314960629921" bottom="0.7480314960629921" header="0.31496062992125984" footer="0.31496062992125984"/>
  <pageSetup horizontalDpi="600" verticalDpi="600" orientation="landscape" scale="85" r:id="rId1"/>
  <headerFooter alignWithMargins="0"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444"/>
  <sheetViews>
    <sheetView tabSelected="1" zoomScale="75" zoomScaleNormal="75" zoomScalePageLayoutView="0" workbookViewId="0" topLeftCell="A244">
      <selection activeCell="C266" sqref="C266"/>
    </sheetView>
  </sheetViews>
  <sheetFormatPr defaultColWidth="11.421875" defaultRowHeight="15"/>
  <cols>
    <col min="1" max="1" width="3.7109375" style="0" customWidth="1"/>
    <col min="2" max="2" width="21.28125" style="0" bestFit="1" customWidth="1"/>
    <col min="3" max="3" width="67.7109375" style="0" customWidth="1"/>
    <col min="4" max="4" width="12.00390625" style="0" bestFit="1" customWidth="1"/>
    <col min="7" max="7" width="14.421875" style="0" customWidth="1"/>
  </cols>
  <sheetData>
    <row r="1" spans="2:7" ht="15">
      <c r="B1" s="27"/>
      <c r="C1" s="64" t="s">
        <v>0</v>
      </c>
      <c r="D1" s="65"/>
      <c r="E1" s="65"/>
      <c r="F1" s="65"/>
      <c r="G1" s="65"/>
    </row>
    <row r="2" spans="2:7" ht="15">
      <c r="B2" s="27"/>
      <c r="C2" s="64">
        <v>2011</v>
      </c>
      <c r="D2" s="65"/>
      <c r="E2" s="65"/>
      <c r="F2" s="65"/>
      <c r="G2" s="65"/>
    </row>
    <row r="3" spans="2:7" ht="15">
      <c r="B3" s="32" t="s">
        <v>1</v>
      </c>
      <c r="C3" s="33" t="s">
        <v>1021</v>
      </c>
      <c r="D3" s="65"/>
      <c r="E3" s="65"/>
      <c r="F3" s="65"/>
      <c r="G3" s="65"/>
    </row>
    <row r="4" spans="2:7" ht="15">
      <c r="B4" s="61" t="s">
        <v>4</v>
      </c>
      <c r="C4" s="33" t="s">
        <v>1027</v>
      </c>
      <c r="D4" s="65"/>
      <c r="E4" s="65"/>
      <c r="F4" s="65"/>
      <c r="G4" s="65"/>
    </row>
    <row r="5" spans="2:7" ht="14.25">
      <c r="B5" s="36" t="s">
        <v>6</v>
      </c>
      <c r="C5" s="37" t="s">
        <v>287</v>
      </c>
      <c r="D5" s="65"/>
      <c r="E5" s="65"/>
      <c r="F5" s="65"/>
      <c r="G5" s="65"/>
    </row>
    <row r="6" spans="2:7" ht="14.25">
      <c r="B6" s="27"/>
      <c r="C6" s="29"/>
      <c r="D6" s="65"/>
      <c r="E6" s="65"/>
      <c r="F6" s="65"/>
      <c r="G6" s="65"/>
    </row>
    <row r="7" spans="2:7" ht="14.25">
      <c r="B7" s="27"/>
      <c r="C7" s="29"/>
      <c r="D7" s="65"/>
      <c r="E7" s="65"/>
      <c r="F7" s="65"/>
      <c r="G7" s="65"/>
    </row>
    <row r="8" spans="2:7" ht="14.25">
      <c r="B8" s="27"/>
      <c r="C8" s="29"/>
      <c r="D8" s="65"/>
      <c r="E8" s="65"/>
      <c r="F8" s="65"/>
      <c r="G8" s="65"/>
    </row>
    <row r="9" spans="2:7" ht="15" thickBot="1">
      <c r="B9" s="38" t="s">
        <v>288</v>
      </c>
      <c r="C9" s="39"/>
      <c r="D9" s="66"/>
      <c r="E9" s="66"/>
      <c r="F9" s="66"/>
      <c r="G9" s="66"/>
    </row>
    <row r="10" spans="2:7" ht="26.25">
      <c r="B10" s="71" t="s">
        <v>14</v>
      </c>
      <c r="C10" s="72" t="s">
        <v>9</v>
      </c>
      <c r="D10" s="72" t="s">
        <v>10</v>
      </c>
      <c r="E10" s="72" t="s">
        <v>11</v>
      </c>
      <c r="F10" s="72" t="s">
        <v>284</v>
      </c>
      <c r="G10" s="72" t="s">
        <v>13</v>
      </c>
    </row>
    <row r="11" spans="2:7" ht="14.25">
      <c r="B11" s="73" t="s">
        <v>289</v>
      </c>
      <c r="C11" s="73" t="s">
        <v>290</v>
      </c>
      <c r="D11" s="73">
        <f>+D12+D116+D207</f>
        <v>320535</v>
      </c>
      <c r="E11" s="73">
        <f>+E12+E116+E207</f>
        <v>320535</v>
      </c>
      <c r="F11" s="73">
        <f>+F12+F116+F207</f>
        <v>151488</v>
      </c>
      <c r="G11" s="73">
        <f>+G12+G116+G207</f>
        <v>169047</v>
      </c>
    </row>
    <row r="12" spans="2:7" ht="14.25">
      <c r="B12" s="74" t="s">
        <v>291</v>
      </c>
      <c r="C12" s="74" t="s">
        <v>292</v>
      </c>
      <c r="D12" s="74">
        <f>+D13+D108+D100+D83+D86</f>
        <v>173515</v>
      </c>
      <c r="E12" s="74">
        <f>+E13+E108+E100+E83+E86</f>
        <v>173515</v>
      </c>
      <c r="F12" s="74">
        <f>+F13+F108+F100+F83+F86</f>
        <v>79609</v>
      </c>
      <c r="G12" s="74">
        <f>+G13+G83+G86+G100+G108</f>
        <v>93906</v>
      </c>
    </row>
    <row r="13" spans="2:7" ht="14.25">
      <c r="B13" s="75" t="s">
        <v>293</v>
      </c>
      <c r="C13" s="75" t="s">
        <v>294</v>
      </c>
      <c r="D13" s="75">
        <f>+D14+D21+D33+D46+D55+D58+D68+D73+D80+D82</f>
        <v>134373</v>
      </c>
      <c r="E13" s="75">
        <f>+E14+E21+E33+E46+E55+E58+E68+E73+E80+E82</f>
        <v>134373</v>
      </c>
      <c r="F13" s="75">
        <f>+F14+F21+F33+F46+F55+F58+F68+F73+F80+F82</f>
        <v>62988</v>
      </c>
      <c r="G13" s="96">
        <f>+E13-F13</f>
        <v>71385</v>
      </c>
    </row>
    <row r="14" spans="2:7" ht="14.25">
      <c r="B14" s="81" t="s">
        <v>295</v>
      </c>
      <c r="C14" s="81" t="s">
        <v>296</v>
      </c>
      <c r="D14" s="81">
        <v>49256</v>
      </c>
      <c r="E14" s="81">
        <v>49256</v>
      </c>
      <c r="F14" s="81">
        <v>23349</v>
      </c>
      <c r="G14" s="81">
        <f>+E14-F14</f>
        <v>25907</v>
      </c>
    </row>
    <row r="15" spans="2:7" ht="14.25">
      <c r="B15" s="76" t="s">
        <v>297</v>
      </c>
      <c r="C15" s="76" t="s">
        <v>298</v>
      </c>
      <c r="D15" s="76">
        <v>0</v>
      </c>
      <c r="E15" s="76">
        <v>0</v>
      </c>
      <c r="F15" s="76">
        <v>0</v>
      </c>
      <c r="G15" s="76">
        <v>0</v>
      </c>
    </row>
    <row r="16" spans="2:7" ht="14.25">
      <c r="B16" s="76" t="s">
        <v>299</v>
      </c>
      <c r="C16" s="76" t="s">
        <v>300</v>
      </c>
      <c r="D16" s="76">
        <v>0</v>
      </c>
      <c r="E16" s="76">
        <v>0</v>
      </c>
      <c r="F16" s="76">
        <v>0</v>
      </c>
      <c r="G16" s="76">
        <v>0</v>
      </c>
    </row>
    <row r="17" spans="2:7" ht="14.25">
      <c r="B17" s="76" t="s">
        <v>301</v>
      </c>
      <c r="C17" s="76" t="s">
        <v>302</v>
      </c>
      <c r="D17" s="76">
        <v>0</v>
      </c>
      <c r="E17" s="76">
        <v>0</v>
      </c>
      <c r="F17" s="76">
        <v>0</v>
      </c>
      <c r="G17" s="76">
        <v>0</v>
      </c>
    </row>
    <row r="18" spans="2:7" ht="14.25">
      <c r="B18" s="76" t="s">
        <v>303</v>
      </c>
      <c r="C18" s="76" t="s">
        <v>304</v>
      </c>
      <c r="D18" s="76">
        <v>0</v>
      </c>
      <c r="E18" s="76">
        <v>0</v>
      </c>
      <c r="F18" s="76">
        <v>0</v>
      </c>
      <c r="G18" s="76">
        <v>0</v>
      </c>
    </row>
    <row r="19" spans="2:7" ht="14.25">
      <c r="B19" s="76" t="s">
        <v>305</v>
      </c>
      <c r="C19" s="76" t="s">
        <v>306</v>
      </c>
      <c r="D19" s="76">
        <v>0</v>
      </c>
      <c r="E19" s="76">
        <v>0</v>
      </c>
      <c r="F19" s="76">
        <v>0</v>
      </c>
      <c r="G19" s="76">
        <v>0</v>
      </c>
    </row>
    <row r="20" spans="2:7" ht="14.25">
      <c r="B20" s="76" t="s">
        <v>307</v>
      </c>
      <c r="C20" s="76" t="s">
        <v>308</v>
      </c>
      <c r="D20" s="76">
        <v>0</v>
      </c>
      <c r="E20" s="76">
        <v>0</v>
      </c>
      <c r="F20" s="76">
        <v>0</v>
      </c>
      <c r="G20" s="76">
        <v>0</v>
      </c>
    </row>
    <row r="21" spans="2:7" ht="14.25">
      <c r="B21" s="81" t="s">
        <v>309</v>
      </c>
      <c r="C21" s="81" t="s">
        <v>310</v>
      </c>
      <c r="D21" s="81">
        <f>SUM(D22:D32)</f>
        <v>12314</v>
      </c>
      <c r="E21" s="81">
        <f>SUM(E22:E32)</f>
        <v>12314</v>
      </c>
      <c r="F21" s="81">
        <f>SUM(F22:F32)</f>
        <v>5837</v>
      </c>
      <c r="G21" s="81">
        <f>+E21-F21</f>
        <v>6477</v>
      </c>
    </row>
    <row r="22" spans="2:7" ht="14.25">
      <c r="B22" s="76" t="s">
        <v>311</v>
      </c>
      <c r="C22" s="76" t="s">
        <v>312</v>
      </c>
      <c r="D22" s="76">
        <v>0</v>
      </c>
      <c r="E22" s="76">
        <v>0</v>
      </c>
      <c r="F22" s="76">
        <v>0</v>
      </c>
      <c r="G22" s="76">
        <v>0</v>
      </c>
    </row>
    <row r="23" spans="2:7" ht="14.25">
      <c r="B23" s="76" t="s">
        <v>313</v>
      </c>
      <c r="C23" s="76" t="s">
        <v>314</v>
      </c>
      <c r="D23" s="76">
        <v>12314</v>
      </c>
      <c r="E23" s="76">
        <v>12314</v>
      </c>
      <c r="F23" s="76">
        <v>5837</v>
      </c>
      <c r="G23" s="96">
        <f>+E23-F23</f>
        <v>6477</v>
      </c>
    </row>
    <row r="24" spans="2:7" ht="14.25">
      <c r="B24" s="76" t="s">
        <v>315</v>
      </c>
      <c r="C24" s="76" t="s">
        <v>316</v>
      </c>
      <c r="D24" s="76">
        <v>0</v>
      </c>
      <c r="E24" s="76">
        <v>0</v>
      </c>
      <c r="F24" s="76" t="s">
        <v>1023</v>
      </c>
      <c r="G24" s="76">
        <v>0</v>
      </c>
    </row>
    <row r="25" spans="2:7" ht="14.25">
      <c r="B25" s="76" t="s">
        <v>317</v>
      </c>
      <c r="C25" s="76" t="s">
        <v>318</v>
      </c>
      <c r="D25" s="76">
        <v>0</v>
      </c>
      <c r="E25" s="76">
        <v>0</v>
      </c>
      <c r="F25" s="76">
        <v>0</v>
      </c>
      <c r="G25" s="76">
        <v>0</v>
      </c>
    </row>
    <row r="26" spans="2:7" ht="14.25">
      <c r="B26" s="76" t="s">
        <v>319</v>
      </c>
      <c r="C26" s="76" t="s">
        <v>320</v>
      </c>
      <c r="D26" s="76">
        <v>0</v>
      </c>
      <c r="E26" s="76">
        <v>0</v>
      </c>
      <c r="F26" s="76">
        <v>0</v>
      </c>
      <c r="G26" s="76">
        <v>0</v>
      </c>
    </row>
    <row r="27" spans="2:7" ht="14.25">
      <c r="B27" s="76" t="s">
        <v>321</v>
      </c>
      <c r="C27" s="76" t="s">
        <v>322</v>
      </c>
      <c r="D27" s="76">
        <v>0</v>
      </c>
      <c r="E27" s="76">
        <v>0</v>
      </c>
      <c r="F27" s="76">
        <v>0</v>
      </c>
      <c r="G27" s="76">
        <v>0</v>
      </c>
    </row>
    <row r="28" spans="2:7" ht="14.25">
      <c r="B28" s="76" t="s">
        <v>323</v>
      </c>
      <c r="C28" s="76" t="s">
        <v>324</v>
      </c>
      <c r="D28" s="76">
        <v>0</v>
      </c>
      <c r="E28" s="76">
        <v>0</v>
      </c>
      <c r="F28" s="76">
        <v>0</v>
      </c>
      <c r="G28" s="76">
        <v>0</v>
      </c>
    </row>
    <row r="29" spans="2:7" ht="14.25">
      <c r="B29" s="76" t="s">
        <v>325</v>
      </c>
      <c r="C29" s="76" t="s">
        <v>326</v>
      </c>
      <c r="D29" s="76">
        <v>0</v>
      </c>
      <c r="E29" s="76">
        <v>0</v>
      </c>
      <c r="F29" s="76">
        <v>0</v>
      </c>
      <c r="G29" s="76">
        <v>0</v>
      </c>
    </row>
    <row r="30" spans="2:7" ht="14.25">
      <c r="B30" s="76" t="s">
        <v>327</v>
      </c>
      <c r="C30" s="76" t="s">
        <v>328</v>
      </c>
      <c r="D30" s="76">
        <v>0</v>
      </c>
      <c r="E30" s="76">
        <v>0</v>
      </c>
      <c r="F30" s="76">
        <v>0</v>
      </c>
      <c r="G30" s="76">
        <v>0</v>
      </c>
    </row>
    <row r="31" spans="2:7" ht="14.25">
      <c r="B31" s="76" t="s">
        <v>329</v>
      </c>
      <c r="C31" s="76" t="s">
        <v>330</v>
      </c>
      <c r="D31" s="76">
        <v>0</v>
      </c>
      <c r="E31" s="76">
        <v>0</v>
      </c>
      <c r="F31" s="76">
        <v>0</v>
      </c>
      <c r="G31" s="76">
        <v>0</v>
      </c>
    </row>
    <row r="32" spans="2:7" ht="14.25">
      <c r="B32" s="76" t="s">
        <v>331</v>
      </c>
      <c r="C32" s="76" t="s">
        <v>332</v>
      </c>
      <c r="D32" s="76">
        <v>0</v>
      </c>
      <c r="E32" s="76">
        <v>0</v>
      </c>
      <c r="F32" s="76">
        <v>0</v>
      </c>
      <c r="G32" s="76">
        <v>0</v>
      </c>
    </row>
    <row r="33" spans="2:7" ht="14.25">
      <c r="B33" s="81" t="s">
        <v>333</v>
      </c>
      <c r="C33" s="81" t="s">
        <v>334</v>
      </c>
      <c r="D33" s="81">
        <f>SUM(D34:D45)</f>
        <v>1359</v>
      </c>
      <c r="E33" s="81">
        <f>SUM(E34:E45)</f>
        <v>1359</v>
      </c>
      <c r="F33" s="81">
        <f>SUM(F34:F45)</f>
        <v>150</v>
      </c>
      <c r="G33" s="81">
        <f>SUM(G34:G45)</f>
        <v>1209</v>
      </c>
    </row>
    <row r="34" spans="2:7" ht="14.25">
      <c r="B34" s="76" t="s">
        <v>335</v>
      </c>
      <c r="C34" s="76" t="s">
        <v>336</v>
      </c>
      <c r="D34" s="76">
        <v>0</v>
      </c>
      <c r="E34" s="76">
        <v>0</v>
      </c>
      <c r="F34" s="76">
        <v>0</v>
      </c>
      <c r="G34" s="76">
        <v>0</v>
      </c>
    </row>
    <row r="35" spans="2:7" ht="14.25">
      <c r="B35" s="76" t="s">
        <v>337</v>
      </c>
      <c r="C35" s="76" t="s">
        <v>338</v>
      </c>
      <c r="D35" s="76">
        <v>0</v>
      </c>
      <c r="E35" s="76">
        <v>0</v>
      </c>
      <c r="F35" s="76">
        <v>0</v>
      </c>
      <c r="G35" s="76">
        <v>0</v>
      </c>
    </row>
    <row r="36" spans="2:7" ht="14.25">
      <c r="B36" s="76" t="s">
        <v>339</v>
      </c>
      <c r="C36" s="76" t="s">
        <v>340</v>
      </c>
      <c r="D36" s="76">
        <v>0</v>
      </c>
      <c r="E36" s="76">
        <v>0</v>
      </c>
      <c r="F36" s="76">
        <v>0</v>
      </c>
      <c r="G36" s="76">
        <v>0</v>
      </c>
    </row>
    <row r="37" spans="2:7" ht="14.25">
      <c r="B37" s="76" t="s">
        <v>341</v>
      </c>
      <c r="C37" s="76" t="s">
        <v>342</v>
      </c>
      <c r="D37" s="76">
        <v>0</v>
      </c>
      <c r="E37" s="76">
        <v>0</v>
      </c>
      <c r="F37" s="76">
        <v>0</v>
      </c>
      <c r="G37" s="76">
        <v>0</v>
      </c>
    </row>
    <row r="38" spans="2:7" ht="14.25">
      <c r="B38" s="76" t="s">
        <v>343</v>
      </c>
      <c r="C38" s="76" t="s">
        <v>344</v>
      </c>
      <c r="D38" s="76">
        <v>0</v>
      </c>
      <c r="E38" s="76">
        <v>0</v>
      </c>
      <c r="F38" s="76">
        <v>0</v>
      </c>
      <c r="G38" s="76">
        <v>0</v>
      </c>
    </row>
    <row r="39" spans="2:7" ht="14.25">
      <c r="B39" s="76" t="s">
        <v>345</v>
      </c>
      <c r="C39" s="76" t="s">
        <v>346</v>
      </c>
      <c r="D39" s="76">
        <v>0</v>
      </c>
      <c r="E39" s="76">
        <v>0</v>
      </c>
      <c r="F39" s="76">
        <v>0</v>
      </c>
      <c r="G39" s="76">
        <v>0</v>
      </c>
    </row>
    <row r="40" spans="2:7" ht="14.25">
      <c r="B40" s="76" t="s">
        <v>347</v>
      </c>
      <c r="C40" s="76" t="s">
        <v>348</v>
      </c>
      <c r="D40" s="76">
        <v>1359</v>
      </c>
      <c r="E40" s="76">
        <v>1359</v>
      </c>
      <c r="F40" s="76">
        <v>150</v>
      </c>
      <c r="G40" s="96">
        <f>+E40-F40</f>
        <v>1209</v>
      </c>
    </row>
    <row r="41" spans="2:7" ht="14.25">
      <c r="B41" s="76" t="s">
        <v>349</v>
      </c>
      <c r="C41" s="76" t="s">
        <v>350</v>
      </c>
      <c r="D41" s="76">
        <v>0</v>
      </c>
      <c r="E41" s="76">
        <v>0</v>
      </c>
      <c r="F41" s="76">
        <v>0</v>
      </c>
      <c r="G41" s="76">
        <v>0</v>
      </c>
    </row>
    <row r="42" spans="2:7" ht="14.25">
      <c r="B42" s="76" t="s">
        <v>351</v>
      </c>
      <c r="C42" s="76" t="s">
        <v>352</v>
      </c>
      <c r="D42" s="76">
        <v>0</v>
      </c>
      <c r="E42" s="76">
        <v>0</v>
      </c>
      <c r="F42" s="76">
        <v>0</v>
      </c>
      <c r="G42" s="76">
        <v>0</v>
      </c>
    </row>
    <row r="43" spans="2:7" ht="14.25">
      <c r="B43" s="76" t="s">
        <v>353</v>
      </c>
      <c r="C43" s="76" t="s">
        <v>354</v>
      </c>
      <c r="D43" s="76">
        <v>0</v>
      </c>
      <c r="E43" s="76">
        <v>0</v>
      </c>
      <c r="F43" s="76">
        <v>0</v>
      </c>
      <c r="G43" s="76">
        <v>0</v>
      </c>
    </row>
    <row r="44" spans="2:7" ht="14.25">
      <c r="B44" s="76" t="s">
        <v>355</v>
      </c>
      <c r="C44" s="76" t="s">
        <v>356</v>
      </c>
      <c r="D44" s="76">
        <v>0</v>
      </c>
      <c r="E44" s="76">
        <v>0</v>
      </c>
      <c r="F44" s="76">
        <v>0</v>
      </c>
      <c r="G44" s="76">
        <v>0</v>
      </c>
    </row>
    <row r="45" spans="2:7" ht="14.25">
      <c r="B45" s="76" t="s">
        <v>357</v>
      </c>
      <c r="C45" s="76" t="s">
        <v>358</v>
      </c>
      <c r="D45" s="76">
        <v>0</v>
      </c>
      <c r="E45" s="76">
        <v>0</v>
      </c>
      <c r="F45" s="76">
        <v>0</v>
      </c>
      <c r="G45" s="76">
        <v>0</v>
      </c>
    </row>
    <row r="46" spans="2:7" ht="14.25">
      <c r="B46" s="81" t="s">
        <v>359</v>
      </c>
      <c r="C46" s="81" t="s">
        <v>360</v>
      </c>
      <c r="D46" s="81">
        <f>SUM(D47:D54)</f>
        <v>1503</v>
      </c>
      <c r="E46" s="81">
        <f>SUM(E47:E54)</f>
        <v>1503</v>
      </c>
      <c r="F46" s="81">
        <f>SUM(F47:F54)</f>
        <v>1327</v>
      </c>
      <c r="G46" s="81">
        <f>+E46-F46</f>
        <v>176</v>
      </c>
    </row>
    <row r="47" spans="2:7" ht="14.25">
      <c r="B47" s="76" t="s">
        <v>361</v>
      </c>
      <c r="C47" s="76" t="s">
        <v>362</v>
      </c>
      <c r="D47" s="76">
        <v>0</v>
      </c>
      <c r="E47" s="76">
        <v>0</v>
      </c>
      <c r="F47" s="76">
        <v>0</v>
      </c>
      <c r="G47" s="76">
        <v>0</v>
      </c>
    </row>
    <row r="48" spans="2:7" ht="14.25">
      <c r="B48" s="76" t="s">
        <v>363</v>
      </c>
      <c r="C48" s="76" t="s">
        <v>364</v>
      </c>
      <c r="D48" s="76">
        <v>0</v>
      </c>
      <c r="E48" s="76">
        <v>0</v>
      </c>
      <c r="F48" s="76">
        <v>0</v>
      </c>
      <c r="G48" s="76">
        <v>0</v>
      </c>
    </row>
    <row r="49" spans="2:7" ht="14.25">
      <c r="B49" s="76" t="s">
        <v>365</v>
      </c>
      <c r="C49" s="76" t="s">
        <v>366</v>
      </c>
      <c r="D49" s="76">
        <v>0</v>
      </c>
      <c r="E49" s="76">
        <v>0</v>
      </c>
      <c r="F49" s="76">
        <v>0</v>
      </c>
      <c r="G49" s="76">
        <v>0</v>
      </c>
    </row>
    <row r="50" spans="2:7" ht="14.25">
      <c r="B50" s="76" t="s">
        <v>367</v>
      </c>
      <c r="C50" s="76" t="s">
        <v>368</v>
      </c>
      <c r="D50" s="76">
        <v>0</v>
      </c>
      <c r="E50" s="76">
        <v>0</v>
      </c>
      <c r="F50" s="76">
        <v>0</v>
      </c>
      <c r="G50" s="76">
        <v>0</v>
      </c>
    </row>
    <row r="51" spans="2:7" ht="14.25">
      <c r="B51" s="76" t="s">
        <v>369</v>
      </c>
      <c r="C51" s="76" t="s">
        <v>370</v>
      </c>
      <c r="D51" s="76">
        <v>0</v>
      </c>
      <c r="E51" s="76">
        <v>0</v>
      </c>
      <c r="F51" s="76">
        <v>0</v>
      </c>
      <c r="G51" s="76">
        <v>0</v>
      </c>
    </row>
    <row r="52" spans="2:7" ht="14.25">
      <c r="B52" s="76" t="s">
        <v>371</v>
      </c>
      <c r="C52" s="76" t="s">
        <v>372</v>
      </c>
      <c r="D52" s="76">
        <v>0</v>
      </c>
      <c r="E52" s="76">
        <v>0</v>
      </c>
      <c r="F52" s="76">
        <v>0</v>
      </c>
      <c r="G52" s="76">
        <v>0</v>
      </c>
    </row>
    <row r="53" spans="2:7" ht="14.25">
      <c r="B53" s="76" t="s">
        <v>373</v>
      </c>
      <c r="C53" s="76" t="s">
        <v>374</v>
      </c>
      <c r="D53" s="76">
        <v>0</v>
      </c>
      <c r="E53" s="76">
        <v>0</v>
      </c>
      <c r="F53" s="76">
        <v>0</v>
      </c>
      <c r="G53" s="76">
        <v>0</v>
      </c>
    </row>
    <row r="54" spans="2:7" ht="14.25">
      <c r="B54" s="76" t="s">
        <v>375</v>
      </c>
      <c r="C54" s="76" t="s">
        <v>376</v>
      </c>
      <c r="D54" s="76">
        <v>1503</v>
      </c>
      <c r="E54" s="76">
        <v>1503</v>
      </c>
      <c r="F54" s="76">
        <v>1327</v>
      </c>
      <c r="G54" s="96">
        <f>+E54-F54</f>
        <v>176</v>
      </c>
    </row>
    <row r="55" spans="2:7" ht="14.25">
      <c r="B55" s="81" t="s">
        <v>377</v>
      </c>
      <c r="C55" s="81" t="s">
        <v>378</v>
      </c>
      <c r="D55" s="81">
        <f>SUM(D56:D57)</f>
        <v>3222</v>
      </c>
      <c r="E55" s="81">
        <f>SUM(E56:E57)</f>
        <v>3222</v>
      </c>
      <c r="F55" s="81">
        <f>SUM(F56:F57)</f>
        <v>1473</v>
      </c>
      <c r="G55" s="81">
        <f>+E55-F55</f>
        <v>1749</v>
      </c>
    </row>
    <row r="56" spans="2:7" ht="14.25">
      <c r="B56" s="76" t="s">
        <v>379</v>
      </c>
      <c r="C56" s="76" t="s">
        <v>380</v>
      </c>
      <c r="D56" s="76">
        <v>3222</v>
      </c>
      <c r="E56" s="76">
        <v>3222</v>
      </c>
      <c r="F56" s="76">
        <v>1473</v>
      </c>
      <c r="G56" s="96">
        <f>+E56-F56</f>
        <v>1749</v>
      </c>
    </row>
    <row r="57" spans="2:7" ht="14.25">
      <c r="B57" s="76" t="s">
        <v>381</v>
      </c>
      <c r="C57" s="76" t="s">
        <v>382</v>
      </c>
      <c r="D57" s="76">
        <v>0</v>
      </c>
      <c r="E57" s="76">
        <v>0</v>
      </c>
      <c r="F57" s="76">
        <v>0</v>
      </c>
      <c r="G57" s="76">
        <v>0</v>
      </c>
    </row>
    <row r="58" spans="2:7" ht="14.25">
      <c r="B58" s="81" t="s">
        <v>383</v>
      </c>
      <c r="C58" s="81" t="s">
        <v>384</v>
      </c>
      <c r="D58" s="81">
        <f>SUM(D59:D67)</f>
        <v>0</v>
      </c>
      <c r="E58" s="81">
        <f>SUM(E59:E67)</f>
        <v>0</v>
      </c>
      <c r="F58" s="81">
        <f>SUM(F59:F67)</f>
        <v>763</v>
      </c>
      <c r="G58" s="81">
        <f>+E58-F58</f>
        <v>-763</v>
      </c>
    </row>
    <row r="59" spans="2:7" ht="14.25">
      <c r="B59" s="76" t="s">
        <v>385</v>
      </c>
      <c r="C59" s="76" t="s">
        <v>386</v>
      </c>
      <c r="D59" s="76">
        <v>0</v>
      </c>
      <c r="E59" s="76">
        <v>0</v>
      </c>
      <c r="F59" s="76">
        <v>0</v>
      </c>
      <c r="G59" s="76">
        <v>0</v>
      </c>
    </row>
    <row r="60" spans="2:7" ht="14.25">
      <c r="B60" s="76" t="s">
        <v>387</v>
      </c>
      <c r="C60" s="76" t="s">
        <v>388</v>
      </c>
      <c r="D60" s="76">
        <v>0</v>
      </c>
      <c r="E60" s="76">
        <v>0</v>
      </c>
      <c r="F60" s="76">
        <v>763</v>
      </c>
      <c r="G60" s="96">
        <f>+E60-F60</f>
        <v>-763</v>
      </c>
    </row>
    <row r="61" spans="2:7" ht="14.25">
      <c r="B61" s="76" t="s">
        <v>389</v>
      </c>
      <c r="C61" s="76" t="s">
        <v>390</v>
      </c>
      <c r="D61" s="76">
        <v>0</v>
      </c>
      <c r="E61" s="76">
        <v>0</v>
      </c>
      <c r="F61" s="76">
        <v>0</v>
      </c>
      <c r="G61" s="76">
        <v>0</v>
      </c>
    </row>
    <row r="62" spans="2:7" ht="14.25">
      <c r="B62" s="76" t="s">
        <v>391</v>
      </c>
      <c r="C62" s="76" t="s">
        <v>392</v>
      </c>
      <c r="D62" s="76">
        <v>0</v>
      </c>
      <c r="E62" s="76">
        <v>0</v>
      </c>
      <c r="F62" s="76">
        <v>0</v>
      </c>
      <c r="G62" s="76">
        <v>0</v>
      </c>
    </row>
    <row r="63" spans="2:7" ht="14.25">
      <c r="B63" s="76" t="s">
        <v>393</v>
      </c>
      <c r="C63" s="76" t="s">
        <v>394</v>
      </c>
      <c r="D63" s="76">
        <v>0</v>
      </c>
      <c r="E63" s="76">
        <v>0</v>
      </c>
      <c r="F63" s="76">
        <v>0</v>
      </c>
      <c r="G63" s="76">
        <v>0</v>
      </c>
    </row>
    <row r="64" spans="2:7" ht="14.25">
      <c r="B64" s="76" t="s">
        <v>395</v>
      </c>
      <c r="C64" s="76" t="s">
        <v>396</v>
      </c>
      <c r="D64" s="76">
        <v>0</v>
      </c>
      <c r="E64" s="76">
        <v>0</v>
      </c>
      <c r="F64" s="76">
        <v>0</v>
      </c>
      <c r="G64" s="76">
        <v>0</v>
      </c>
    </row>
    <row r="65" spans="2:7" ht="14.25">
      <c r="B65" s="76" t="s">
        <v>397</v>
      </c>
      <c r="C65" s="76" t="s">
        <v>398</v>
      </c>
      <c r="D65" s="76">
        <v>0</v>
      </c>
      <c r="E65" s="76">
        <v>0</v>
      </c>
      <c r="F65" s="76">
        <v>0</v>
      </c>
      <c r="G65" s="76">
        <v>0</v>
      </c>
    </row>
    <row r="66" spans="2:7" ht="14.25">
      <c r="B66" s="76" t="s">
        <v>399</v>
      </c>
      <c r="C66" s="76" t="s">
        <v>400</v>
      </c>
      <c r="D66" s="76">
        <v>0</v>
      </c>
      <c r="E66" s="76">
        <v>0</v>
      </c>
      <c r="F66" s="76">
        <v>0</v>
      </c>
      <c r="G66" s="76">
        <v>0</v>
      </c>
    </row>
    <row r="67" spans="2:7" ht="14.25">
      <c r="B67" s="76" t="s">
        <v>401</v>
      </c>
      <c r="C67" s="76" t="s">
        <v>402</v>
      </c>
      <c r="D67" s="76">
        <v>0</v>
      </c>
      <c r="E67" s="76">
        <v>0</v>
      </c>
      <c r="F67" s="76">
        <v>0</v>
      </c>
      <c r="G67" s="76">
        <v>0</v>
      </c>
    </row>
    <row r="68" spans="2:7" ht="14.25">
      <c r="B68" s="81" t="s">
        <v>403</v>
      </c>
      <c r="C68" s="81" t="s">
        <v>404</v>
      </c>
      <c r="D68" s="81">
        <f>SUM(D69:D72)</f>
        <v>12420</v>
      </c>
      <c r="E68" s="81">
        <f>SUM(E69:E72)</f>
        <v>12420</v>
      </c>
      <c r="F68" s="81">
        <f>SUM(F69:F72)</f>
        <v>5920</v>
      </c>
      <c r="G68" s="81">
        <f>+E68-F68</f>
        <v>6500</v>
      </c>
    </row>
    <row r="69" spans="2:7" ht="14.25">
      <c r="B69" s="76" t="s">
        <v>405</v>
      </c>
      <c r="C69" s="76" t="s">
        <v>406</v>
      </c>
      <c r="D69" s="76">
        <v>0</v>
      </c>
      <c r="E69" s="76">
        <v>0</v>
      </c>
      <c r="F69" s="76">
        <v>0</v>
      </c>
      <c r="G69" s="76">
        <v>0</v>
      </c>
    </row>
    <row r="70" spans="2:7" ht="14.25">
      <c r="B70" s="76" t="s">
        <v>407</v>
      </c>
      <c r="C70" s="76" t="s">
        <v>408</v>
      </c>
      <c r="D70" s="76">
        <v>12420</v>
      </c>
      <c r="E70" s="76">
        <v>12420</v>
      </c>
      <c r="F70" s="76">
        <v>5920</v>
      </c>
      <c r="G70" s="96">
        <f>+E70-F70</f>
        <v>6500</v>
      </c>
    </row>
    <row r="71" spans="2:7" ht="14.25">
      <c r="B71" s="76" t="s">
        <v>409</v>
      </c>
      <c r="C71" s="76" t="s">
        <v>410</v>
      </c>
      <c r="D71" s="76">
        <v>0</v>
      </c>
      <c r="E71" s="76">
        <v>0</v>
      </c>
      <c r="F71" s="76">
        <v>0</v>
      </c>
      <c r="G71" s="76">
        <v>0</v>
      </c>
    </row>
    <row r="72" spans="2:7" ht="14.25">
      <c r="B72" s="76" t="s">
        <v>411</v>
      </c>
      <c r="C72" s="76" t="s">
        <v>412</v>
      </c>
      <c r="D72" s="76">
        <v>0</v>
      </c>
      <c r="E72" s="76">
        <v>0</v>
      </c>
      <c r="F72" s="76">
        <v>0</v>
      </c>
      <c r="G72" s="76">
        <v>0</v>
      </c>
    </row>
    <row r="73" spans="2:7" ht="14.25">
      <c r="B73" s="81" t="s">
        <v>413</v>
      </c>
      <c r="C73" s="81" t="s">
        <v>414</v>
      </c>
      <c r="D73" s="81">
        <f>SUM(D74:D79)</f>
        <v>360</v>
      </c>
      <c r="E73" s="81">
        <f>SUM(E74:E79)</f>
        <v>360</v>
      </c>
      <c r="F73" s="81">
        <f>SUM(F74:F79)</f>
        <v>183</v>
      </c>
      <c r="G73" s="81">
        <f>+E73-F73</f>
        <v>177</v>
      </c>
    </row>
    <row r="74" spans="2:7" ht="14.25">
      <c r="B74" s="76" t="s">
        <v>415</v>
      </c>
      <c r="C74" s="76" t="s">
        <v>416</v>
      </c>
      <c r="D74" s="76">
        <v>0</v>
      </c>
      <c r="E74" s="76">
        <v>0</v>
      </c>
      <c r="F74" s="76">
        <v>0</v>
      </c>
      <c r="G74" s="76">
        <v>0</v>
      </c>
    </row>
    <row r="75" spans="2:7" ht="14.25">
      <c r="B75" s="76" t="s">
        <v>417</v>
      </c>
      <c r="C75" s="76" t="s">
        <v>418</v>
      </c>
      <c r="D75" s="76">
        <v>360</v>
      </c>
      <c r="E75" s="76">
        <v>360</v>
      </c>
      <c r="F75" s="76">
        <v>183</v>
      </c>
      <c r="G75" s="96">
        <f>+E75-F75</f>
        <v>177</v>
      </c>
    </row>
    <row r="76" spans="2:7" ht="14.25">
      <c r="B76" s="76" t="s">
        <v>419</v>
      </c>
      <c r="C76" s="76" t="s">
        <v>420</v>
      </c>
      <c r="D76" s="76">
        <v>0</v>
      </c>
      <c r="E76" s="76">
        <v>0</v>
      </c>
      <c r="F76" s="76">
        <v>0</v>
      </c>
      <c r="G76" s="76">
        <v>0</v>
      </c>
    </row>
    <row r="77" spans="2:7" ht="14.25">
      <c r="B77" s="76" t="s">
        <v>421</v>
      </c>
      <c r="C77" s="76" t="s">
        <v>422</v>
      </c>
      <c r="D77" s="76">
        <v>0</v>
      </c>
      <c r="E77" s="76">
        <v>0</v>
      </c>
      <c r="F77" s="76">
        <v>0</v>
      </c>
      <c r="G77" s="76">
        <v>0</v>
      </c>
    </row>
    <row r="78" spans="2:7" ht="14.25">
      <c r="B78" s="76" t="s">
        <v>423</v>
      </c>
      <c r="C78" s="76" t="s">
        <v>424</v>
      </c>
      <c r="D78" s="76">
        <v>0</v>
      </c>
      <c r="E78" s="76">
        <v>0</v>
      </c>
      <c r="F78" s="76">
        <v>0</v>
      </c>
      <c r="G78" s="76">
        <v>0</v>
      </c>
    </row>
    <row r="79" spans="2:7" ht="14.25">
      <c r="B79" s="76" t="s">
        <v>425</v>
      </c>
      <c r="C79" s="76" t="s">
        <v>426</v>
      </c>
      <c r="D79" s="76">
        <v>0</v>
      </c>
      <c r="E79" s="76">
        <v>0</v>
      </c>
      <c r="F79" s="76">
        <v>0</v>
      </c>
      <c r="G79" s="76">
        <v>0</v>
      </c>
    </row>
    <row r="80" spans="2:7" ht="14.25">
      <c r="B80" s="81" t="s">
        <v>427</v>
      </c>
      <c r="C80" s="81" t="s">
        <v>428</v>
      </c>
      <c r="D80" s="81">
        <f>SUM(D81)</f>
        <v>49256</v>
      </c>
      <c r="E80" s="81">
        <f>SUM(E81)</f>
        <v>49256</v>
      </c>
      <c r="F80" s="81">
        <f>SUM(F81)</f>
        <v>23349</v>
      </c>
      <c r="G80" s="81">
        <f>SUM(G81)</f>
        <v>25907</v>
      </c>
    </row>
    <row r="81" spans="2:11" ht="14.25">
      <c r="B81" s="76" t="s">
        <v>429</v>
      </c>
      <c r="C81" s="76" t="s">
        <v>430</v>
      </c>
      <c r="D81" s="76">
        <v>49256</v>
      </c>
      <c r="E81" s="76">
        <v>49256</v>
      </c>
      <c r="F81" s="76">
        <v>23349</v>
      </c>
      <c r="G81" s="96">
        <f>+E81-F81</f>
        <v>25907</v>
      </c>
      <c r="K81" s="119"/>
    </row>
    <row r="82" spans="2:7" ht="14.25">
      <c r="B82" s="81" t="s">
        <v>431</v>
      </c>
      <c r="C82" s="81" t="s">
        <v>432</v>
      </c>
      <c r="D82" s="81">
        <v>4683</v>
      </c>
      <c r="E82" s="81">
        <v>4683</v>
      </c>
      <c r="F82" s="81">
        <v>637</v>
      </c>
      <c r="G82" s="120">
        <f>+E82-F82</f>
        <v>4046</v>
      </c>
    </row>
    <row r="83" spans="2:7" ht="14.25">
      <c r="B83" s="95" t="s">
        <v>433</v>
      </c>
      <c r="C83" s="95" t="s">
        <v>434</v>
      </c>
      <c r="D83" s="95">
        <f>SUM(D84:D85)</f>
        <v>4262</v>
      </c>
      <c r="E83" s="95">
        <f>SUM(E84:E85)</f>
        <v>4262</v>
      </c>
      <c r="F83" s="95">
        <f>SUM(F84:F85)</f>
        <v>2316</v>
      </c>
      <c r="G83" s="95">
        <f>SUM(G84:G85)</f>
        <v>1946</v>
      </c>
    </row>
    <row r="84" spans="2:7" ht="14.25">
      <c r="B84" s="76" t="s">
        <v>435</v>
      </c>
      <c r="C84" s="76" t="s">
        <v>436</v>
      </c>
      <c r="D84" s="76">
        <v>0</v>
      </c>
      <c r="E84" s="76">
        <v>0</v>
      </c>
      <c r="F84" s="76">
        <v>0</v>
      </c>
      <c r="G84" s="76">
        <v>0</v>
      </c>
    </row>
    <row r="85" spans="2:7" ht="14.25">
      <c r="B85" s="76" t="s">
        <v>437</v>
      </c>
      <c r="C85" s="76" t="s">
        <v>438</v>
      </c>
      <c r="D85" s="76">
        <v>4262</v>
      </c>
      <c r="E85" s="76">
        <v>4262</v>
      </c>
      <c r="F85" s="76">
        <v>2316</v>
      </c>
      <c r="G85" s="96">
        <f>+E85-F85</f>
        <v>1946</v>
      </c>
    </row>
    <row r="86" spans="2:7" ht="14.25">
      <c r="B86" s="95" t="s">
        <v>439</v>
      </c>
      <c r="C86" s="95" t="s">
        <v>440</v>
      </c>
      <c r="D86" s="95">
        <f>SUM(D87:D90)</f>
        <v>26332</v>
      </c>
      <c r="E86" s="95">
        <f>SUM(E87:E90)</f>
        <v>26332</v>
      </c>
      <c r="F86" s="95">
        <f>SUM(F87:F90)</f>
        <v>12524</v>
      </c>
      <c r="G86" s="95">
        <f>+G90</f>
        <v>13808</v>
      </c>
    </row>
    <row r="87" spans="2:7" ht="14.25">
      <c r="B87" s="76" t="s">
        <v>441</v>
      </c>
      <c r="C87" s="76" t="s">
        <v>442</v>
      </c>
      <c r="D87" s="76">
        <v>0</v>
      </c>
      <c r="E87" s="76">
        <v>0</v>
      </c>
      <c r="F87" s="76">
        <v>0</v>
      </c>
      <c r="G87" s="76">
        <v>0</v>
      </c>
    </row>
    <row r="88" spans="2:7" ht="14.25">
      <c r="B88" s="76" t="s">
        <v>443</v>
      </c>
      <c r="C88" s="76" t="s">
        <v>444</v>
      </c>
      <c r="D88" s="76">
        <v>0</v>
      </c>
      <c r="E88" s="76">
        <v>0</v>
      </c>
      <c r="F88" s="76">
        <v>0</v>
      </c>
      <c r="G88" s="76">
        <v>0</v>
      </c>
    </row>
    <row r="89" spans="2:7" ht="14.25">
      <c r="B89" s="76" t="s">
        <v>445</v>
      </c>
      <c r="C89" s="76" t="s">
        <v>446</v>
      </c>
      <c r="D89" s="76">
        <v>0</v>
      </c>
      <c r="E89" s="76">
        <v>0</v>
      </c>
      <c r="F89" s="76">
        <v>0</v>
      </c>
      <c r="G89" s="76">
        <v>0</v>
      </c>
    </row>
    <row r="90" spans="2:7" ht="14.25">
      <c r="B90" s="96" t="s">
        <v>447</v>
      </c>
      <c r="C90" s="96" t="s">
        <v>448</v>
      </c>
      <c r="D90" s="96">
        <f>SUM(D91:D98)</f>
        <v>26332</v>
      </c>
      <c r="E90" s="96">
        <f>SUM(E91:E98)</f>
        <v>26332</v>
      </c>
      <c r="F90" s="96">
        <v>12524</v>
      </c>
      <c r="G90" s="96">
        <f>+E90-F90</f>
        <v>13808</v>
      </c>
    </row>
    <row r="91" spans="2:7" ht="14.25">
      <c r="B91" s="76" t="s">
        <v>449</v>
      </c>
      <c r="C91" s="76" t="s">
        <v>444</v>
      </c>
      <c r="D91" s="76">
        <v>0</v>
      </c>
      <c r="E91" s="76">
        <v>0</v>
      </c>
      <c r="F91" s="76">
        <v>0</v>
      </c>
      <c r="G91" s="76">
        <v>0</v>
      </c>
    </row>
    <row r="92" spans="2:7" ht="14.25">
      <c r="B92" s="76" t="s">
        <v>450</v>
      </c>
      <c r="C92" s="76" t="s">
        <v>451</v>
      </c>
      <c r="D92" s="76">
        <v>0</v>
      </c>
      <c r="E92" s="76">
        <v>0</v>
      </c>
      <c r="F92" s="76">
        <v>0</v>
      </c>
      <c r="G92" s="76">
        <v>0</v>
      </c>
    </row>
    <row r="93" spans="2:7" ht="14.25">
      <c r="B93" s="76" t="s">
        <v>452</v>
      </c>
      <c r="C93" s="76" t="s">
        <v>453</v>
      </c>
      <c r="D93" s="76">
        <v>21532</v>
      </c>
      <c r="E93" s="76">
        <v>21532</v>
      </c>
      <c r="F93" s="76">
        <v>9861</v>
      </c>
      <c r="G93" s="96">
        <f>+E93-F93</f>
        <v>11671</v>
      </c>
    </row>
    <row r="94" spans="2:7" ht="14.25">
      <c r="B94" s="76" t="s">
        <v>454</v>
      </c>
      <c r="C94" s="76" t="s">
        <v>455</v>
      </c>
      <c r="D94" s="76">
        <f>SUM(D95:D99)</f>
        <v>4800</v>
      </c>
      <c r="E94" s="76">
        <f>SUM(E95:E99)</f>
        <v>4800</v>
      </c>
      <c r="F94" s="76">
        <f>SUM(F95:F99)</f>
        <v>2663</v>
      </c>
      <c r="G94" s="96">
        <f>+E94-F94</f>
        <v>2137</v>
      </c>
    </row>
    <row r="95" spans="2:7" ht="14.25">
      <c r="B95" s="76" t="s">
        <v>456</v>
      </c>
      <c r="C95" s="76" t="s">
        <v>444</v>
      </c>
      <c r="D95" s="76">
        <v>0</v>
      </c>
      <c r="E95" s="76">
        <v>0</v>
      </c>
      <c r="F95" s="76">
        <v>0</v>
      </c>
      <c r="G95" s="76">
        <v>0</v>
      </c>
    </row>
    <row r="96" spans="2:7" ht="14.25">
      <c r="B96" s="76" t="s">
        <v>457</v>
      </c>
      <c r="C96" s="76" t="s">
        <v>458</v>
      </c>
      <c r="D96" s="76">
        <v>0</v>
      </c>
      <c r="E96" s="76">
        <v>0</v>
      </c>
      <c r="F96" s="76">
        <v>0</v>
      </c>
      <c r="G96" s="76">
        <v>0</v>
      </c>
    </row>
    <row r="97" spans="2:7" ht="14.25">
      <c r="B97" s="76" t="s">
        <v>459</v>
      </c>
      <c r="C97" s="76" t="s">
        <v>460</v>
      </c>
      <c r="D97" s="76">
        <v>0</v>
      </c>
      <c r="E97" s="76">
        <v>0</v>
      </c>
      <c r="F97" s="76">
        <v>0</v>
      </c>
      <c r="G97" s="76">
        <v>0</v>
      </c>
    </row>
    <row r="98" spans="2:7" ht="14.25">
      <c r="B98" s="76" t="s">
        <v>461</v>
      </c>
      <c r="C98" s="76" t="s">
        <v>462</v>
      </c>
      <c r="D98" s="76">
        <v>0</v>
      </c>
      <c r="E98" s="76">
        <v>0</v>
      </c>
      <c r="F98" s="76">
        <v>0</v>
      </c>
      <c r="G98" s="76">
        <v>0</v>
      </c>
    </row>
    <row r="99" spans="2:7" ht="14.25">
      <c r="B99" s="96" t="s">
        <v>463</v>
      </c>
      <c r="C99" s="96" t="s">
        <v>464</v>
      </c>
      <c r="D99" s="96">
        <v>4800</v>
      </c>
      <c r="E99" s="96">
        <v>4800</v>
      </c>
      <c r="F99" s="96">
        <v>2663</v>
      </c>
      <c r="G99" s="96">
        <f>+E99-F99</f>
        <v>2137</v>
      </c>
    </row>
    <row r="100" spans="2:7" ht="14.25">
      <c r="B100" s="75" t="s">
        <v>465</v>
      </c>
      <c r="C100" s="75" t="s">
        <v>466</v>
      </c>
      <c r="D100" s="75">
        <f>SUM(D101:D107)</f>
        <v>4100</v>
      </c>
      <c r="E100" s="75">
        <f>SUM(E101:E107)</f>
        <v>4100</v>
      </c>
      <c r="F100" s="75">
        <f>SUM(F101:F107)</f>
        <v>691</v>
      </c>
      <c r="G100" s="96">
        <f>+E100-F100</f>
        <v>3409</v>
      </c>
    </row>
    <row r="101" spans="2:7" ht="14.25">
      <c r="B101" s="76" t="s">
        <v>467</v>
      </c>
      <c r="C101" s="76" t="s">
        <v>468</v>
      </c>
      <c r="D101" s="76">
        <v>0</v>
      </c>
      <c r="E101" s="76">
        <v>0</v>
      </c>
      <c r="F101" s="76">
        <v>0</v>
      </c>
      <c r="G101" s="76">
        <v>0</v>
      </c>
    </row>
    <row r="102" spans="2:7" ht="14.25">
      <c r="B102" s="76" t="s">
        <v>469</v>
      </c>
      <c r="C102" s="76" t="s">
        <v>470</v>
      </c>
      <c r="D102" s="76">
        <v>0</v>
      </c>
      <c r="E102" s="76">
        <v>0</v>
      </c>
      <c r="F102" s="76">
        <v>0</v>
      </c>
      <c r="G102" s="76">
        <v>0</v>
      </c>
    </row>
    <row r="103" spans="2:7" ht="14.25">
      <c r="B103" s="76" t="s">
        <v>471</v>
      </c>
      <c r="C103" s="76" t="s">
        <v>472</v>
      </c>
      <c r="D103" s="76">
        <v>0</v>
      </c>
      <c r="E103" s="76">
        <v>0</v>
      </c>
      <c r="F103" s="76">
        <v>0</v>
      </c>
      <c r="G103" s="76">
        <v>0</v>
      </c>
    </row>
    <row r="104" spans="2:7" ht="14.25">
      <c r="B104" s="76" t="s">
        <v>473</v>
      </c>
      <c r="C104" s="76" t="s">
        <v>474</v>
      </c>
      <c r="D104" s="76">
        <v>0</v>
      </c>
      <c r="E104" s="76">
        <v>0</v>
      </c>
      <c r="F104" s="76">
        <v>0</v>
      </c>
      <c r="G104" s="76">
        <v>0</v>
      </c>
    </row>
    <row r="105" spans="2:7" ht="14.25">
      <c r="B105" s="76" t="s">
        <v>475</v>
      </c>
      <c r="C105" s="76" t="s">
        <v>476</v>
      </c>
      <c r="D105" s="76">
        <v>3600</v>
      </c>
      <c r="E105" s="76">
        <v>3600</v>
      </c>
      <c r="F105" s="76">
        <v>691</v>
      </c>
      <c r="G105" s="96">
        <f>+E105-F105</f>
        <v>2909</v>
      </c>
    </row>
    <row r="106" spans="2:7" ht="14.25">
      <c r="B106" s="76" t="s">
        <v>477</v>
      </c>
      <c r="C106" s="76" t="s">
        <v>478</v>
      </c>
      <c r="D106" s="76">
        <v>500</v>
      </c>
      <c r="E106" s="76">
        <v>500</v>
      </c>
      <c r="F106" s="76">
        <v>0</v>
      </c>
      <c r="G106" s="76">
        <v>0</v>
      </c>
    </row>
    <row r="107" spans="2:7" ht="14.25">
      <c r="B107" s="76" t="s">
        <v>479</v>
      </c>
      <c r="C107" s="76" t="s">
        <v>480</v>
      </c>
      <c r="D107" s="76">
        <v>0</v>
      </c>
      <c r="E107" s="76">
        <v>0</v>
      </c>
      <c r="F107" s="76">
        <v>0</v>
      </c>
      <c r="G107" s="76">
        <v>0</v>
      </c>
    </row>
    <row r="108" spans="2:7" ht="14.25">
      <c r="B108" s="75" t="s">
        <v>481</v>
      </c>
      <c r="C108" s="75" t="s">
        <v>482</v>
      </c>
      <c r="D108" s="75">
        <f>+D109++D115+D112+D113</f>
        <v>4448</v>
      </c>
      <c r="E108" s="75">
        <f>+E109++E115+E112+E113</f>
        <v>4448</v>
      </c>
      <c r="F108" s="75">
        <f>+F109++F115+F112+F113</f>
        <v>1090</v>
      </c>
      <c r="G108" s="96">
        <f>+E108-F108</f>
        <v>3358</v>
      </c>
    </row>
    <row r="109" spans="2:7" ht="14.25">
      <c r="B109" s="76" t="s">
        <v>483</v>
      </c>
      <c r="C109" s="76" t="s">
        <v>484</v>
      </c>
      <c r="D109" s="76">
        <f>SUM(D110:D111)</f>
        <v>1815</v>
      </c>
      <c r="E109" s="76">
        <f>SUM(E110:E111)</f>
        <v>1815</v>
      </c>
      <c r="F109" s="76">
        <f>SUM(F110:F111)</f>
        <v>0</v>
      </c>
      <c r="G109" s="96">
        <f>+E109-F109</f>
        <v>1815</v>
      </c>
    </row>
    <row r="110" spans="2:7" ht="14.25">
      <c r="B110" s="76" t="s">
        <v>485</v>
      </c>
      <c r="C110" s="76" t="s">
        <v>486</v>
      </c>
      <c r="D110" s="76">
        <v>1035</v>
      </c>
      <c r="E110" s="76">
        <v>1035</v>
      </c>
      <c r="F110" s="76">
        <v>0</v>
      </c>
      <c r="G110" s="96">
        <f>+E110-F110</f>
        <v>1035</v>
      </c>
    </row>
    <row r="111" spans="2:7" ht="14.25">
      <c r="B111" s="76" t="s">
        <v>487</v>
      </c>
      <c r="C111" s="76" t="s">
        <v>488</v>
      </c>
      <c r="D111" s="76">
        <v>780</v>
      </c>
      <c r="E111" s="76">
        <v>780</v>
      </c>
      <c r="F111" s="76">
        <v>0</v>
      </c>
      <c r="G111" s="96">
        <f>+E111-F111</f>
        <v>780</v>
      </c>
    </row>
    <row r="112" spans="2:7" ht="14.25">
      <c r="B112" s="76" t="s">
        <v>489</v>
      </c>
      <c r="C112" s="76" t="s">
        <v>490</v>
      </c>
      <c r="D112" s="76">
        <v>820</v>
      </c>
      <c r="E112" s="76">
        <v>820</v>
      </c>
      <c r="F112" s="76">
        <v>879</v>
      </c>
      <c r="G112" s="96">
        <f>+E112-F112</f>
        <v>-59</v>
      </c>
    </row>
    <row r="113" spans="2:7" ht="14.25">
      <c r="B113" s="76" t="s">
        <v>491</v>
      </c>
      <c r="C113" s="76" t="s">
        <v>492</v>
      </c>
      <c r="D113" s="96">
        <v>1608</v>
      </c>
      <c r="E113" s="96">
        <v>1608</v>
      </c>
      <c r="F113" s="96">
        <v>0</v>
      </c>
      <c r="G113" s="96">
        <f>+E113-F113</f>
        <v>1608</v>
      </c>
    </row>
    <row r="114" spans="2:7" ht="14.25">
      <c r="B114" s="76" t="s">
        <v>493</v>
      </c>
      <c r="C114" s="76" t="s">
        <v>494</v>
      </c>
      <c r="D114" s="76">
        <v>0</v>
      </c>
      <c r="E114" s="76">
        <v>0</v>
      </c>
      <c r="F114" s="76">
        <v>0</v>
      </c>
      <c r="G114" s="96">
        <f>+E114-F114</f>
        <v>0</v>
      </c>
    </row>
    <row r="115" spans="2:7" ht="14.25">
      <c r="B115" s="76" t="s">
        <v>495</v>
      </c>
      <c r="C115" s="76" t="s">
        <v>496</v>
      </c>
      <c r="D115" s="76">
        <v>205</v>
      </c>
      <c r="E115" s="76">
        <v>205</v>
      </c>
      <c r="F115" s="76">
        <v>211</v>
      </c>
      <c r="G115" s="96">
        <f>+E115-F115</f>
        <v>-6</v>
      </c>
    </row>
    <row r="116" spans="2:7" ht="14.25">
      <c r="B116" s="82" t="s">
        <v>497</v>
      </c>
      <c r="C116" s="82" t="s">
        <v>498</v>
      </c>
      <c r="D116" s="82">
        <f>+D117+D175+D178+D191+D199</f>
        <v>119079</v>
      </c>
      <c r="E116" s="82">
        <f>+E117+E175+E178+E191+E199</f>
        <v>119079</v>
      </c>
      <c r="F116" s="82">
        <f>+F117+F175+F178+F191+F199</f>
        <v>61135</v>
      </c>
      <c r="G116" s="121">
        <f>+E116-F116</f>
        <v>57944</v>
      </c>
    </row>
    <row r="117" spans="2:7" ht="14.25">
      <c r="B117" s="75" t="s">
        <v>499</v>
      </c>
      <c r="C117" s="75" t="s">
        <v>294</v>
      </c>
      <c r="D117" s="75">
        <f>+D123+D133+D155+D158+D162+D173+D118</f>
        <v>98182</v>
      </c>
      <c r="E117" s="75">
        <f>+E123+E133+E155+E158+E162+E173+E118</f>
        <v>98182</v>
      </c>
      <c r="F117" s="75">
        <f>+F123+F133+F155+F158+F162+F173+F118</f>
        <v>51493</v>
      </c>
      <c r="G117" s="96">
        <f>+E117-F117</f>
        <v>46689</v>
      </c>
    </row>
    <row r="118" spans="2:7" ht="14.25">
      <c r="B118" s="76" t="s">
        <v>500</v>
      </c>
      <c r="C118" s="76" t="s">
        <v>296</v>
      </c>
      <c r="D118" s="76">
        <v>33950</v>
      </c>
      <c r="E118" s="76">
        <v>33950</v>
      </c>
      <c r="F118" s="76">
        <v>18098</v>
      </c>
      <c r="G118" s="96">
        <f>+E118-F118</f>
        <v>15852</v>
      </c>
    </row>
    <row r="119" spans="2:7" ht="14.25">
      <c r="B119" s="76" t="s">
        <v>501</v>
      </c>
      <c r="C119" s="76" t="s">
        <v>298</v>
      </c>
      <c r="D119" s="76">
        <v>0</v>
      </c>
      <c r="E119" s="76">
        <v>0</v>
      </c>
      <c r="F119" s="76">
        <v>0</v>
      </c>
      <c r="G119" s="76">
        <v>0</v>
      </c>
    </row>
    <row r="120" spans="2:7" ht="14.25">
      <c r="B120" s="76" t="s">
        <v>502</v>
      </c>
      <c r="C120" s="76" t="s">
        <v>300</v>
      </c>
      <c r="D120" s="76">
        <v>0</v>
      </c>
      <c r="E120" s="76">
        <v>0</v>
      </c>
      <c r="F120" s="76">
        <v>0</v>
      </c>
      <c r="G120" s="76">
        <v>0</v>
      </c>
    </row>
    <row r="121" spans="2:7" ht="14.25">
      <c r="B121" s="76" t="s">
        <v>503</v>
      </c>
      <c r="C121" s="76" t="s">
        <v>302</v>
      </c>
      <c r="D121" s="76">
        <v>0</v>
      </c>
      <c r="E121" s="76">
        <v>0</v>
      </c>
      <c r="F121" s="76">
        <v>0</v>
      </c>
      <c r="G121" s="76">
        <v>0</v>
      </c>
    </row>
    <row r="122" spans="2:7" ht="14.25">
      <c r="B122" s="76" t="s">
        <v>504</v>
      </c>
      <c r="C122" s="76" t="s">
        <v>306</v>
      </c>
      <c r="D122" s="76">
        <v>0</v>
      </c>
      <c r="E122" s="76">
        <v>0</v>
      </c>
      <c r="F122" s="76">
        <v>0</v>
      </c>
      <c r="G122" s="76">
        <v>0</v>
      </c>
    </row>
    <row r="123" spans="2:7" ht="14.25">
      <c r="B123" s="74" t="s">
        <v>505</v>
      </c>
      <c r="C123" s="74" t="s">
        <v>310</v>
      </c>
      <c r="D123" s="74">
        <f>SUM(D124:D126)</f>
        <v>8488</v>
      </c>
      <c r="E123" s="74">
        <f>SUM(E124:E126)</f>
        <v>8488</v>
      </c>
      <c r="F123" s="74">
        <f>SUM(F124:F126)</f>
        <v>4533</v>
      </c>
      <c r="G123" s="81">
        <f>+E123-F123</f>
        <v>3955</v>
      </c>
    </row>
    <row r="124" spans="2:7" ht="14.25">
      <c r="B124" s="76" t="s">
        <v>506</v>
      </c>
      <c r="C124" s="76" t="s">
        <v>312</v>
      </c>
      <c r="D124" s="76">
        <v>0</v>
      </c>
      <c r="E124" s="76">
        <v>0</v>
      </c>
      <c r="F124" s="76">
        <v>0</v>
      </c>
      <c r="G124" s="76">
        <v>0</v>
      </c>
    </row>
    <row r="125" spans="2:7" ht="14.25">
      <c r="B125" s="76" t="s">
        <v>507</v>
      </c>
      <c r="C125" s="76" t="s">
        <v>314</v>
      </c>
      <c r="D125" s="76">
        <v>8488</v>
      </c>
      <c r="E125" s="76">
        <v>8488</v>
      </c>
      <c r="F125" s="76">
        <v>4533</v>
      </c>
      <c r="G125" s="96">
        <f>+E125-F125</f>
        <v>3955</v>
      </c>
    </row>
    <row r="126" spans="2:7" ht="14.25">
      <c r="B126" s="76" t="s">
        <v>508</v>
      </c>
      <c r="C126" s="76" t="s">
        <v>318</v>
      </c>
      <c r="D126" s="76">
        <v>0</v>
      </c>
      <c r="E126" s="76">
        <v>0</v>
      </c>
      <c r="F126" s="76">
        <v>0</v>
      </c>
      <c r="G126" s="76">
        <v>0</v>
      </c>
    </row>
    <row r="127" spans="2:7" ht="14.25">
      <c r="B127" s="76" t="s">
        <v>509</v>
      </c>
      <c r="C127" s="76" t="s">
        <v>510</v>
      </c>
      <c r="D127" s="76">
        <v>0</v>
      </c>
      <c r="E127" s="76">
        <v>0</v>
      </c>
      <c r="F127" s="76">
        <v>0</v>
      </c>
      <c r="G127" s="76">
        <v>0</v>
      </c>
    </row>
    <row r="128" spans="2:7" ht="14.25">
      <c r="B128" s="76" t="s">
        <v>511</v>
      </c>
      <c r="C128" s="76" t="s">
        <v>322</v>
      </c>
      <c r="D128" s="76">
        <v>0</v>
      </c>
      <c r="E128" s="76">
        <v>0</v>
      </c>
      <c r="F128" s="76">
        <v>0</v>
      </c>
      <c r="G128" s="76">
        <v>0</v>
      </c>
    </row>
    <row r="129" spans="2:7" ht="14.25">
      <c r="B129" s="76" t="s">
        <v>512</v>
      </c>
      <c r="C129" s="76" t="s">
        <v>513</v>
      </c>
      <c r="D129" s="76">
        <v>0</v>
      </c>
      <c r="E129" s="76">
        <v>0</v>
      </c>
      <c r="F129" s="76">
        <v>0</v>
      </c>
      <c r="G129" s="76">
        <v>0</v>
      </c>
    </row>
    <row r="130" spans="2:7" ht="14.25">
      <c r="B130" s="76" t="s">
        <v>514</v>
      </c>
      <c r="C130" s="76" t="s">
        <v>328</v>
      </c>
      <c r="D130" s="76">
        <v>0</v>
      </c>
      <c r="E130" s="76">
        <v>0</v>
      </c>
      <c r="F130" s="76">
        <v>0</v>
      </c>
      <c r="G130" s="76">
        <v>0</v>
      </c>
    </row>
    <row r="131" spans="2:7" ht="14.25">
      <c r="B131" s="76" t="s">
        <v>515</v>
      </c>
      <c r="C131" s="76" t="s">
        <v>330</v>
      </c>
      <c r="D131" s="76">
        <v>0</v>
      </c>
      <c r="E131" s="76">
        <v>0</v>
      </c>
      <c r="F131" s="76">
        <v>0</v>
      </c>
      <c r="G131" s="76">
        <v>0</v>
      </c>
    </row>
    <row r="132" spans="2:7" ht="14.25">
      <c r="B132" s="76" t="s">
        <v>516</v>
      </c>
      <c r="C132" s="76" t="s">
        <v>332</v>
      </c>
      <c r="D132" s="76">
        <v>0</v>
      </c>
      <c r="E132" s="76">
        <v>0</v>
      </c>
      <c r="F132" s="76">
        <v>0</v>
      </c>
      <c r="G132" s="76">
        <v>0</v>
      </c>
    </row>
    <row r="133" spans="2:7" ht="14.25">
      <c r="B133" s="74" t="s">
        <v>517</v>
      </c>
      <c r="C133" s="74" t="s">
        <v>334</v>
      </c>
      <c r="D133" s="74">
        <f>SUM(D134:D141)</f>
        <v>4609</v>
      </c>
      <c r="E133" s="74">
        <f>SUM(E134:E141)</f>
        <v>4609</v>
      </c>
      <c r="F133" s="74">
        <f>SUM(F134:F141)</f>
        <v>3807</v>
      </c>
      <c r="G133" s="81">
        <f>+E133-F133</f>
        <v>802</v>
      </c>
    </row>
    <row r="134" spans="2:7" ht="14.25">
      <c r="B134" s="76" t="s">
        <v>518</v>
      </c>
      <c r="C134" s="76" t="s">
        <v>336</v>
      </c>
      <c r="D134" s="76">
        <v>0</v>
      </c>
      <c r="E134" s="76">
        <v>0</v>
      </c>
      <c r="F134" s="76">
        <v>0</v>
      </c>
      <c r="G134" s="76">
        <v>0</v>
      </c>
    </row>
    <row r="135" spans="2:7" ht="14.25">
      <c r="B135" s="76" t="s">
        <v>519</v>
      </c>
      <c r="C135" s="76" t="s">
        <v>338</v>
      </c>
      <c r="D135" s="76">
        <v>0</v>
      </c>
      <c r="E135" s="76">
        <v>0</v>
      </c>
      <c r="F135" s="76">
        <v>0</v>
      </c>
      <c r="G135" s="76">
        <v>0</v>
      </c>
    </row>
    <row r="136" spans="2:7" ht="14.25">
      <c r="B136" s="76" t="s">
        <v>520</v>
      </c>
      <c r="C136" s="76" t="s">
        <v>340</v>
      </c>
      <c r="D136" s="76">
        <v>0</v>
      </c>
      <c r="E136" s="76">
        <v>0</v>
      </c>
      <c r="F136" s="76">
        <v>0</v>
      </c>
      <c r="G136" s="76">
        <v>0</v>
      </c>
    </row>
    <row r="137" spans="2:7" ht="14.25">
      <c r="B137" s="76" t="s">
        <v>521</v>
      </c>
      <c r="C137" s="76" t="s">
        <v>342</v>
      </c>
      <c r="D137" s="76">
        <v>0</v>
      </c>
      <c r="E137" s="76">
        <v>0</v>
      </c>
      <c r="F137" s="76">
        <v>0</v>
      </c>
      <c r="G137" s="76">
        <v>0</v>
      </c>
    </row>
    <row r="138" spans="2:7" ht="14.25">
      <c r="B138" s="76" t="s">
        <v>522</v>
      </c>
      <c r="C138" s="76" t="s">
        <v>344</v>
      </c>
      <c r="D138" s="76">
        <v>0</v>
      </c>
      <c r="E138" s="76">
        <v>0</v>
      </c>
      <c r="F138" s="76">
        <v>0</v>
      </c>
      <c r="G138" s="76">
        <v>0</v>
      </c>
    </row>
    <row r="139" spans="2:7" ht="14.25">
      <c r="B139" s="76" t="s">
        <v>523</v>
      </c>
      <c r="C139" s="76" t="s">
        <v>346</v>
      </c>
      <c r="D139" s="76">
        <v>0</v>
      </c>
      <c r="E139" s="76">
        <v>0</v>
      </c>
      <c r="F139" s="76">
        <v>0</v>
      </c>
      <c r="G139" s="76">
        <v>0</v>
      </c>
    </row>
    <row r="140" spans="2:7" ht="14.25">
      <c r="B140" s="76" t="s">
        <v>524</v>
      </c>
      <c r="C140" s="76" t="s">
        <v>348</v>
      </c>
      <c r="D140" s="76">
        <v>3669</v>
      </c>
      <c r="E140" s="76">
        <v>3669</v>
      </c>
      <c r="F140" s="76">
        <v>3533</v>
      </c>
      <c r="G140" s="96">
        <f>+E140-F140</f>
        <v>136</v>
      </c>
    </row>
    <row r="141" spans="2:7" ht="14.25">
      <c r="B141" s="76" t="s">
        <v>525</v>
      </c>
      <c r="C141" s="76" t="s">
        <v>350</v>
      </c>
      <c r="D141" s="76">
        <v>940</v>
      </c>
      <c r="E141" s="76">
        <v>940</v>
      </c>
      <c r="F141" s="76">
        <v>274</v>
      </c>
      <c r="G141" s="96">
        <f>+E141-F141</f>
        <v>666</v>
      </c>
    </row>
    <row r="142" spans="2:7" ht="14.25">
      <c r="B142" s="76" t="s">
        <v>526</v>
      </c>
      <c r="C142" s="76" t="s">
        <v>352</v>
      </c>
      <c r="D142" s="76">
        <v>0</v>
      </c>
      <c r="E142" s="76">
        <v>0</v>
      </c>
      <c r="F142" s="76">
        <v>0</v>
      </c>
      <c r="G142" s="76">
        <v>0</v>
      </c>
    </row>
    <row r="143" spans="2:7" ht="14.25">
      <c r="B143" s="76" t="s">
        <v>527</v>
      </c>
      <c r="C143" s="76" t="s">
        <v>354</v>
      </c>
      <c r="D143" s="76">
        <v>0</v>
      </c>
      <c r="E143" s="76">
        <v>0</v>
      </c>
      <c r="F143" s="76">
        <v>0</v>
      </c>
      <c r="G143" s="76">
        <v>0</v>
      </c>
    </row>
    <row r="144" spans="2:7" ht="14.25">
      <c r="B144" s="76" t="s">
        <v>528</v>
      </c>
      <c r="C144" s="76" t="s">
        <v>356</v>
      </c>
      <c r="D144" s="76">
        <v>0</v>
      </c>
      <c r="E144" s="76">
        <v>0</v>
      </c>
      <c r="F144" s="76">
        <v>0</v>
      </c>
      <c r="G144" s="76">
        <v>0</v>
      </c>
    </row>
    <row r="145" spans="2:7" ht="14.25">
      <c r="B145" s="76" t="s">
        <v>529</v>
      </c>
      <c r="C145" s="76" t="s">
        <v>358</v>
      </c>
      <c r="D145" s="76">
        <v>0</v>
      </c>
      <c r="E145" s="76">
        <v>0</v>
      </c>
      <c r="F145" s="76">
        <v>0</v>
      </c>
      <c r="G145" s="76">
        <v>0</v>
      </c>
    </row>
    <row r="146" spans="2:7" ht="14.25">
      <c r="B146" s="76" t="s">
        <v>530</v>
      </c>
      <c r="C146" s="76" t="s">
        <v>360</v>
      </c>
      <c r="D146" s="76">
        <v>0</v>
      </c>
      <c r="E146" s="76">
        <v>0</v>
      </c>
      <c r="F146" s="76">
        <v>0</v>
      </c>
      <c r="G146" s="76">
        <v>0</v>
      </c>
    </row>
    <row r="147" spans="2:7" ht="14.25">
      <c r="B147" s="76" t="s">
        <v>531</v>
      </c>
      <c r="C147" s="76" t="s">
        <v>362</v>
      </c>
      <c r="D147" s="76">
        <v>0</v>
      </c>
      <c r="E147" s="76">
        <v>0</v>
      </c>
      <c r="F147" s="76">
        <v>0</v>
      </c>
      <c r="G147" s="76">
        <v>0</v>
      </c>
    </row>
    <row r="148" spans="2:7" ht="14.25">
      <c r="B148" s="76" t="s">
        <v>532</v>
      </c>
      <c r="C148" s="76" t="s">
        <v>364</v>
      </c>
      <c r="D148" s="76">
        <v>0</v>
      </c>
      <c r="E148" s="76">
        <v>0</v>
      </c>
      <c r="F148" s="76">
        <v>0</v>
      </c>
      <c r="G148" s="76">
        <v>0</v>
      </c>
    </row>
    <row r="149" spans="2:7" ht="14.25">
      <c r="B149" s="76" t="s">
        <v>533</v>
      </c>
      <c r="C149" s="76" t="s">
        <v>366</v>
      </c>
      <c r="D149" s="76">
        <v>0</v>
      </c>
      <c r="E149" s="76">
        <v>0</v>
      </c>
      <c r="F149" s="76">
        <v>0</v>
      </c>
      <c r="G149" s="76">
        <v>0</v>
      </c>
    </row>
    <row r="150" spans="2:7" ht="14.25">
      <c r="B150" s="76" t="s">
        <v>534</v>
      </c>
      <c r="C150" s="76" t="s">
        <v>368</v>
      </c>
      <c r="D150" s="76">
        <v>0</v>
      </c>
      <c r="E150" s="76">
        <v>0</v>
      </c>
      <c r="F150" s="76">
        <v>0</v>
      </c>
      <c r="G150" s="76">
        <v>0</v>
      </c>
    </row>
    <row r="151" spans="2:7" ht="14.25">
      <c r="B151" s="76" t="s">
        <v>535</v>
      </c>
      <c r="C151" s="76" t="s">
        <v>370</v>
      </c>
      <c r="D151" s="76">
        <v>0</v>
      </c>
      <c r="E151" s="76">
        <v>0</v>
      </c>
      <c r="F151" s="76">
        <v>0</v>
      </c>
      <c r="G151" s="76">
        <v>0</v>
      </c>
    </row>
    <row r="152" spans="2:7" ht="14.25">
      <c r="B152" s="76" t="s">
        <v>536</v>
      </c>
      <c r="C152" s="76" t="s">
        <v>372</v>
      </c>
      <c r="D152" s="76">
        <v>0</v>
      </c>
      <c r="E152" s="76">
        <v>0</v>
      </c>
      <c r="F152" s="76">
        <v>0</v>
      </c>
      <c r="G152" s="76">
        <v>0</v>
      </c>
    </row>
    <row r="153" spans="2:7" ht="14.25">
      <c r="B153" s="76" t="s">
        <v>537</v>
      </c>
      <c r="C153" s="76" t="s">
        <v>374</v>
      </c>
      <c r="D153" s="76">
        <v>0</v>
      </c>
      <c r="E153" s="76">
        <v>0</v>
      </c>
      <c r="F153" s="76">
        <v>0</v>
      </c>
      <c r="G153" s="76">
        <v>0</v>
      </c>
    </row>
    <row r="154" spans="2:7" ht="14.25">
      <c r="B154" s="76" t="s">
        <v>538</v>
      </c>
      <c r="C154" s="76" t="s">
        <v>376</v>
      </c>
      <c r="D154" s="76">
        <v>0</v>
      </c>
      <c r="E154" s="76">
        <v>0</v>
      </c>
      <c r="F154" s="76">
        <v>0</v>
      </c>
      <c r="G154" s="76">
        <v>0</v>
      </c>
    </row>
    <row r="155" spans="2:7" ht="14.25">
      <c r="B155" s="74" t="s">
        <v>539</v>
      </c>
      <c r="C155" s="74" t="s">
        <v>540</v>
      </c>
      <c r="D155" s="74">
        <f>SUM(D156:D157)</f>
        <v>2544</v>
      </c>
      <c r="E155" s="74">
        <f>SUM(E156:E157)</f>
        <v>2544</v>
      </c>
      <c r="F155" s="74">
        <f>SUM(F156:F157)</f>
        <v>1329</v>
      </c>
      <c r="G155" s="74">
        <f>SUM(G156:G157)</f>
        <v>1215</v>
      </c>
    </row>
    <row r="156" spans="2:7" ht="14.25">
      <c r="B156" s="76" t="s">
        <v>541</v>
      </c>
      <c r="C156" s="76" t="s">
        <v>542</v>
      </c>
      <c r="D156" s="76">
        <v>2544</v>
      </c>
      <c r="E156" s="76">
        <v>2544</v>
      </c>
      <c r="F156" s="76">
        <v>1329</v>
      </c>
      <c r="G156" s="96">
        <f>+E156-F156</f>
        <v>1215</v>
      </c>
    </row>
    <row r="157" spans="2:7" ht="14.25">
      <c r="B157" s="76" t="s">
        <v>543</v>
      </c>
      <c r="C157" s="76" t="s">
        <v>382</v>
      </c>
      <c r="D157" s="76">
        <v>0</v>
      </c>
      <c r="E157" s="76">
        <v>0</v>
      </c>
      <c r="F157" s="76">
        <v>0</v>
      </c>
      <c r="G157" s="76">
        <v>0</v>
      </c>
    </row>
    <row r="158" spans="2:7" ht="14.25">
      <c r="B158" s="74" t="s">
        <v>544</v>
      </c>
      <c r="C158" s="74" t="s">
        <v>384</v>
      </c>
      <c r="D158" s="74">
        <f>SUM(D159:D160)</f>
        <v>5324</v>
      </c>
      <c r="E158" s="74">
        <f>SUM(E159:E160)</f>
        <v>5324</v>
      </c>
      <c r="F158" s="74">
        <f>SUM(F159:F160)</f>
        <v>982</v>
      </c>
      <c r="G158" s="74">
        <f>SUM(G159:G160)</f>
        <v>4342</v>
      </c>
    </row>
    <row r="159" spans="2:7" ht="14.25">
      <c r="B159" s="76" t="s">
        <v>545</v>
      </c>
      <c r="C159" s="76" t="s">
        <v>388</v>
      </c>
      <c r="D159" s="76">
        <v>5324</v>
      </c>
      <c r="E159" s="76">
        <v>5324</v>
      </c>
      <c r="F159" s="76">
        <v>982</v>
      </c>
      <c r="G159" s="96">
        <f>+E159-F159</f>
        <v>4342</v>
      </c>
    </row>
    <row r="160" spans="2:7" ht="14.25">
      <c r="B160" s="76" t="s">
        <v>546</v>
      </c>
      <c r="C160" s="76" t="s">
        <v>390</v>
      </c>
      <c r="D160" s="76">
        <v>0</v>
      </c>
      <c r="E160" s="76">
        <v>0</v>
      </c>
      <c r="F160" s="76">
        <v>0</v>
      </c>
      <c r="G160" s="76">
        <v>0</v>
      </c>
    </row>
    <row r="161" spans="2:7" ht="14.25">
      <c r="B161" s="76" t="s">
        <v>547</v>
      </c>
      <c r="C161" s="76" t="s">
        <v>548</v>
      </c>
      <c r="D161" s="76">
        <v>0</v>
      </c>
      <c r="E161" s="76">
        <v>0</v>
      </c>
      <c r="F161" s="76">
        <v>0</v>
      </c>
      <c r="G161" s="76">
        <v>0</v>
      </c>
    </row>
    <row r="162" spans="2:7" ht="14.25">
      <c r="B162" s="74" t="s">
        <v>549</v>
      </c>
      <c r="C162" s="74" t="s">
        <v>404</v>
      </c>
      <c r="D162" s="74">
        <f>SUM(D163:D164)</f>
        <v>9317</v>
      </c>
      <c r="E162" s="74">
        <f>SUM(E163:E164)</f>
        <v>9317</v>
      </c>
      <c r="F162" s="74">
        <f>SUM(F163:F164)</f>
        <v>4640</v>
      </c>
      <c r="G162" s="74">
        <f>SUM(G163:G164)</f>
        <v>4677</v>
      </c>
    </row>
    <row r="163" spans="2:7" ht="14.25">
      <c r="B163" s="76" t="s">
        <v>550</v>
      </c>
      <c r="C163" s="76" t="s">
        <v>406</v>
      </c>
      <c r="D163" s="76">
        <v>0</v>
      </c>
      <c r="E163" s="76">
        <v>0</v>
      </c>
      <c r="F163" s="76">
        <v>0</v>
      </c>
      <c r="G163" s="76">
        <v>0</v>
      </c>
    </row>
    <row r="164" spans="2:7" ht="14.25">
      <c r="B164" s="76" t="s">
        <v>551</v>
      </c>
      <c r="C164" s="76" t="s">
        <v>408</v>
      </c>
      <c r="D164" s="76">
        <v>9317</v>
      </c>
      <c r="E164" s="76">
        <v>9317</v>
      </c>
      <c r="F164" s="76">
        <v>4640</v>
      </c>
      <c r="G164" s="96">
        <f>+E164-F164</f>
        <v>4677</v>
      </c>
    </row>
    <row r="165" spans="2:7" ht="14.25">
      <c r="B165" s="76" t="s">
        <v>552</v>
      </c>
      <c r="C165" s="76" t="s">
        <v>553</v>
      </c>
      <c r="D165" s="76">
        <v>0</v>
      </c>
      <c r="E165" s="76">
        <v>0</v>
      </c>
      <c r="F165" s="76">
        <v>0</v>
      </c>
      <c r="G165" s="76">
        <v>0</v>
      </c>
    </row>
    <row r="166" spans="2:7" ht="14.25">
      <c r="B166" s="76" t="s">
        <v>554</v>
      </c>
      <c r="C166" s="76" t="s">
        <v>555</v>
      </c>
      <c r="D166" s="76">
        <v>0</v>
      </c>
      <c r="E166" s="76">
        <v>0</v>
      </c>
      <c r="F166" s="76">
        <v>0</v>
      </c>
      <c r="G166" s="76">
        <v>0</v>
      </c>
    </row>
    <row r="167" spans="2:7" ht="14.25">
      <c r="B167" s="76" t="s">
        <v>556</v>
      </c>
      <c r="C167" s="76" t="s">
        <v>414</v>
      </c>
      <c r="D167" s="76">
        <v>0</v>
      </c>
      <c r="E167" s="76">
        <v>0</v>
      </c>
      <c r="F167" s="76">
        <v>0</v>
      </c>
      <c r="G167" s="76">
        <v>0</v>
      </c>
    </row>
    <row r="168" spans="2:7" ht="14.25">
      <c r="B168" s="76" t="s">
        <v>557</v>
      </c>
      <c r="C168" s="76" t="s">
        <v>416</v>
      </c>
      <c r="D168" s="76">
        <v>0</v>
      </c>
      <c r="E168" s="76">
        <v>0</v>
      </c>
      <c r="F168" s="76">
        <v>0</v>
      </c>
      <c r="G168" s="76">
        <v>0</v>
      </c>
    </row>
    <row r="169" spans="2:7" ht="14.25">
      <c r="B169" s="76" t="s">
        <v>558</v>
      </c>
      <c r="C169" s="76" t="s">
        <v>418</v>
      </c>
      <c r="D169" s="76">
        <v>0</v>
      </c>
      <c r="E169" s="76">
        <v>0</v>
      </c>
      <c r="F169" s="76">
        <v>0</v>
      </c>
      <c r="G169" s="76">
        <v>0</v>
      </c>
    </row>
    <row r="170" spans="2:7" ht="14.25">
      <c r="B170" s="76" t="s">
        <v>559</v>
      </c>
      <c r="C170" s="76" t="s">
        <v>420</v>
      </c>
      <c r="D170" s="76">
        <v>0</v>
      </c>
      <c r="E170" s="76">
        <v>0</v>
      </c>
      <c r="F170" s="76">
        <v>0</v>
      </c>
      <c r="G170" s="76">
        <v>0</v>
      </c>
    </row>
    <row r="171" spans="2:7" ht="14.25">
      <c r="B171" s="76" t="s">
        <v>560</v>
      </c>
      <c r="C171" s="76" t="s">
        <v>422</v>
      </c>
      <c r="D171" s="76">
        <v>0</v>
      </c>
      <c r="E171" s="76">
        <v>0</v>
      </c>
      <c r="F171" s="76">
        <v>0</v>
      </c>
      <c r="G171" s="76">
        <v>0</v>
      </c>
    </row>
    <row r="172" spans="2:7" ht="14.25">
      <c r="B172" s="76" t="s">
        <v>561</v>
      </c>
      <c r="C172" s="76" t="s">
        <v>424</v>
      </c>
      <c r="D172" s="76">
        <v>0</v>
      </c>
      <c r="E172" s="76">
        <v>0</v>
      </c>
      <c r="F172" s="76">
        <v>0</v>
      </c>
      <c r="G172" s="76">
        <v>0</v>
      </c>
    </row>
    <row r="173" spans="2:7" ht="14.25">
      <c r="B173" s="74" t="s">
        <v>562</v>
      </c>
      <c r="C173" s="74" t="s">
        <v>428</v>
      </c>
      <c r="D173" s="74">
        <v>33950</v>
      </c>
      <c r="E173" s="74">
        <v>33950</v>
      </c>
      <c r="F173" s="74">
        <v>18104</v>
      </c>
      <c r="G173" s="74">
        <f>+E173-F173</f>
        <v>15846</v>
      </c>
    </row>
    <row r="174" spans="2:7" ht="14.25">
      <c r="B174" s="76" t="s">
        <v>563</v>
      </c>
      <c r="C174" s="76" t="s">
        <v>432</v>
      </c>
      <c r="D174" s="76">
        <v>0</v>
      </c>
      <c r="E174" s="76">
        <v>0</v>
      </c>
      <c r="F174" s="76">
        <v>0</v>
      </c>
      <c r="G174" s="76">
        <v>0</v>
      </c>
    </row>
    <row r="175" spans="2:7" ht="14.25">
      <c r="B175" s="97" t="s">
        <v>564</v>
      </c>
      <c r="C175" s="97" t="s">
        <v>434</v>
      </c>
      <c r="D175" s="97">
        <f>SUM(D176:D177)</f>
        <v>6176</v>
      </c>
      <c r="E175" s="97">
        <f>SUM(E176:E177)</f>
        <v>6176</v>
      </c>
      <c r="F175" s="97">
        <f>SUM(F176:F177)</f>
        <v>1724</v>
      </c>
      <c r="G175" s="74">
        <f>+E175-F175</f>
        <v>4452</v>
      </c>
    </row>
    <row r="176" spans="2:7" ht="14.25">
      <c r="B176" s="76" t="s">
        <v>565</v>
      </c>
      <c r="C176" s="76" t="s">
        <v>436</v>
      </c>
      <c r="D176" s="76">
        <v>0</v>
      </c>
      <c r="E176" s="76">
        <v>0</v>
      </c>
      <c r="F176" s="76">
        <v>0</v>
      </c>
      <c r="G176" s="76">
        <v>0</v>
      </c>
    </row>
    <row r="177" spans="2:7" ht="14.25">
      <c r="B177" s="76" t="s">
        <v>566</v>
      </c>
      <c r="C177" s="76" t="s">
        <v>438</v>
      </c>
      <c r="D177" s="76">
        <v>6176</v>
      </c>
      <c r="E177" s="76">
        <v>6176</v>
      </c>
      <c r="F177" s="76">
        <v>1724</v>
      </c>
      <c r="G177" s="96">
        <f>+E177-F177</f>
        <v>4452</v>
      </c>
    </row>
    <row r="178" spans="2:7" ht="14.25">
      <c r="B178" s="97" t="s">
        <v>567</v>
      </c>
      <c r="C178" s="97" t="s">
        <v>440</v>
      </c>
      <c r="D178" s="97">
        <f>SUM(D179:D182)+D190</f>
        <v>8912</v>
      </c>
      <c r="E178" s="97">
        <f>SUM(E179:E182)+E190</f>
        <v>8912</v>
      </c>
      <c r="F178" s="97">
        <f>SUM(F179:F182)+F190</f>
        <v>6205</v>
      </c>
      <c r="G178" s="74">
        <f>+E178-F178</f>
        <v>2707</v>
      </c>
    </row>
    <row r="179" spans="2:7" ht="14.25">
      <c r="B179" s="76" t="s">
        <v>568</v>
      </c>
      <c r="C179" s="76" t="s">
        <v>442</v>
      </c>
      <c r="D179" s="76">
        <v>0</v>
      </c>
      <c r="E179" s="76">
        <v>0</v>
      </c>
      <c r="F179" s="76">
        <v>0</v>
      </c>
      <c r="G179" s="76">
        <v>0</v>
      </c>
    </row>
    <row r="180" spans="2:7" ht="14.25">
      <c r="B180" s="76" t="s">
        <v>569</v>
      </c>
      <c r="C180" s="76" t="s">
        <v>444</v>
      </c>
      <c r="D180" s="76">
        <v>0</v>
      </c>
      <c r="E180" s="76">
        <v>0</v>
      </c>
      <c r="F180" s="76">
        <v>0</v>
      </c>
      <c r="G180" s="76">
        <v>0</v>
      </c>
    </row>
    <row r="181" spans="2:7" ht="14.25">
      <c r="B181" s="76" t="s">
        <v>570</v>
      </c>
      <c r="C181" s="76" t="s">
        <v>446</v>
      </c>
      <c r="D181" s="76">
        <v>0</v>
      </c>
      <c r="E181" s="76">
        <v>0</v>
      </c>
      <c r="F181" s="76">
        <v>0</v>
      </c>
      <c r="G181" s="76">
        <v>0</v>
      </c>
    </row>
    <row r="182" spans="2:7" ht="14.25">
      <c r="B182" s="76" t="s">
        <v>571</v>
      </c>
      <c r="C182" s="76" t="s">
        <v>448</v>
      </c>
      <c r="D182" s="76">
        <f>SUM(D183:D185)</f>
        <v>7000</v>
      </c>
      <c r="E182" s="76">
        <f>SUM(E183:E185)</f>
        <v>7000</v>
      </c>
      <c r="F182" s="76">
        <f>SUM(F183:F185)</f>
        <v>5539</v>
      </c>
      <c r="G182" s="96">
        <f>+E182-F182</f>
        <v>1461</v>
      </c>
    </row>
    <row r="183" spans="2:7" ht="14.25">
      <c r="B183" s="76" t="s">
        <v>572</v>
      </c>
      <c r="C183" s="76" t="s">
        <v>444</v>
      </c>
      <c r="D183" s="76">
        <v>0</v>
      </c>
      <c r="E183" s="76">
        <v>0</v>
      </c>
      <c r="F183" s="76">
        <v>0</v>
      </c>
      <c r="G183" s="76">
        <v>0</v>
      </c>
    </row>
    <row r="184" spans="2:7" ht="14.25">
      <c r="B184" s="76" t="s">
        <v>573</v>
      </c>
      <c r="C184" s="76" t="s">
        <v>451</v>
      </c>
      <c r="D184" s="76">
        <v>0</v>
      </c>
      <c r="E184" s="76">
        <v>0</v>
      </c>
      <c r="F184" s="76">
        <v>0</v>
      </c>
      <c r="G184" s="76">
        <v>0</v>
      </c>
    </row>
    <row r="185" spans="2:7" ht="14.25">
      <c r="B185" s="76" t="s">
        <v>574</v>
      </c>
      <c r="C185" s="76" t="s">
        <v>453</v>
      </c>
      <c r="D185" s="76">
        <v>7000</v>
      </c>
      <c r="E185" s="76">
        <v>7000</v>
      </c>
      <c r="F185" s="76">
        <v>5539</v>
      </c>
      <c r="G185" s="96">
        <f>+E185-F185</f>
        <v>1461</v>
      </c>
    </row>
    <row r="186" spans="2:7" ht="14.25">
      <c r="B186" s="76" t="s">
        <v>575</v>
      </c>
      <c r="C186" s="76" t="s">
        <v>455</v>
      </c>
      <c r="D186" s="76">
        <v>0</v>
      </c>
      <c r="E186" s="76">
        <v>0</v>
      </c>
      <c r="F186" s="76">
        <v>0</v>
      </c>
      <c r="G186" s="76">
        <v>0</v>
      </c>
    </row>
    <row r="187" spans="2:7" ht="14.25">
      <c r="B187" s="76" t="s">
        <v>576</v>
      </c>
      <c r="C187" s="76" t="s">
        <v>460</v>
      </c>
      <c r="D187" s="76">
        <v>0</v>
      </c>
      <c r="E187" s="76">
        <v>0</v>
      </c>
      <c r="F187" s="76">
        <v>0</v>
      </c>
      <c r="G187" s="76">
        <v>0</v>
      </c>
    </row>
    <row r="188" spans="2:7" ht="14.25">
      <c r="B188" s="76" t="s">
        <v>577</v>
      </c>
      <c r="C188" s="76" t="s">
        <v>460</v>
      </c>
      <c r="D188" s="76">
        <v>0</v>
      </c>
      <c r="E188" s="76">
        <v>0</v>
      </c>
      <c r="F188" s="76">
        <v>0</v>
      </c>
      <c r="G188" s="76">
        <v>0</v>
      </c>
    </row>
    <row r="189" spans="2:7" ht="14.25">
      <c r="B189" s="76" t="s">
        <v>578</v>
      </c>
      <c r="C189" s="76" t="s">
        <v>462</v>
      </c>
      <c r="D189" s="76">
        <v>0</v>
      </c>
      <c r="E189" s="76">
        <v>0</v>
      </c>
      <c r="F189" s="76">
        <v>0</v>
      </c>
      <c r="G189" s="76">
        <v>0</v>
      </c>
    </row>
    <row r="190" spans="2:7" ht="14.25">
      <c r="B190" s="76" t="s">
        <v>579</v>
      </c>
      <c r="C190" s="76" t="s">
        <v>580</v>
      </c>
      <c r="D190" s="76">
        <v>1912</v>
      </c>
      <c r="E190" s="76">
        <v>1912</v>
      </c>
      <c r="F190" s="76">
        <v>666</v>
      </c>
      <c r="G190" s="96">
        <f>+E190-F190</f>
        <v>1246</v>
      </c>
    </row>
    <row r="191" spans="2:7" ht="14.25">
      <c r="B191" s="97" t="s">
        <v>581</v>
      </c>
      <c r="C191" s="97" t="s">
        <v>466</v>
      </c>
      <c r="D191" s="97">
        <f>SUM(D192:D198)</f>
        <v>2257</v>
      </c>
      <c r="E191" s="97">
        <f>SUM(E192:E198)</f>
        <v>2257</v>
      </c>
      <c r="F191" s="97">
        <f>SUM(F192:F198)</f>
        <v>1021</v>
      </c>
      <c r="G191" s="74">
        <f>+E191-F191</f>
        <v>1236</v>
      </c>
    </row>
    <row r="192" spans="2:7" ht="14.25">
      <c r="B192" s="76" t="s">
        <v>582</v>
      </c>
      <c r="C192" s="76" t="s">
        <v>468</v>
      </c>
      <c r="D192" s="76">
        <v>0</v>
      </c>
      <c r="E192" s="76">
        <v>0</v>
      </c>
      <c r="F192" s="76">
        <v>0</v>
      </c>
      <c r="G192" s="76">
        <v>0</v>
      </c>
    </row>
    <row r="193" spans="2:7" ht="14.25">
      <c r="B193" s="76" t="s">
        <v>583</v>
      </c>
      <c r="C193" s="76" t="s">
        <v>470</v>
      </c>
      <c r="D193" s="76">
        <v>0</v>
      </c>
      <c r="E193" s="76">
        <v>0</v>
      </c>
      <c r="F193" s="76">
        <v>0</v>
      </c>
      <c r="G193" s="76">
        <v>0</v>
      </c>
    </row>
    <row r="194" spans="2:7" ht="14.25">
      <c r="B194" s="76" t="s">
        <v>584</v>
      </c>
      <c r="C194" s="76" t="s">
        <v>472</v>
      </c>
      <c r="D194" s="76">
        <v>0</v>
      </c>
      <c r="E194" s="76">
        <v>0</v>
      </c>
      <c r="F194" s="76">
        <v>0</v>
      </c>
      <c r="G194" s="76">
        <v>0</v>
      </c>
    </row>
    <row r="195" spans="2:7" ht="14.25">
      <c r="B195" s="76" t="s">
        <v>585</v>
      </c>
      <c r="C195" s="76" t="s">
        <v>474</v>
      </c>
      <c r="D195" s="76">
        <v>0</v>
      </c>
      <c r="E195" s="76">
        <v>0</v>
      </c>
      <c r="F195" s="76">
        <v>0</v>
      </c>
      <c r="G195" s="76">
        <v>0</v>
      </c>
    </row>
    <row r="196" spans="2:7" ht="14.25">
      <c r="B196" s="76" t="s">
        <v>586</v>
      </c>
      <c r="C196" s="76" t="s">
        <v>476</v>
      </c>
      <c r="D196" s="76">
        <v>1757</v>
      </c>
      <c r="E196" s="76">
        <v>1757</v>
      </c>
      <c r="F196" s="76">
        <v>1021</v>
      </c>
      <c r="G196" s="74">
        <f>+E196-F196</f>
        <v>736</v>
      </c>
    </row>
    <row r="197" spans="2:7" ht="14.25">
      <c r="B197" s="76" t="s">
        <v>587</v>
      </c>
      <c r="C197" s="76" t="s">
        <v>478</v>
      </c>
      <c r="D197" s="76">
        <v>500</v>
      </c>
      <c r="E197" s="76">
        <v>500</v>
      </c>
      <c r="F197" s="76">
        <v>0</v>
      </c>
      <c r="G197" s="76">
        <v>0</v>
      </c>
    </row>
    <row r="198" spans="2:7" ht="14.25">
      <c r="B198" s="76" t="s">
        <v>588</v>
      </c>
      <c r="C198" s="76" t="s">
        <v>480</v>
      </c>
      <c r="D198" s="76">
        <v>0</v>
      </c>
      <c r="E198" s="76">
        <v>0</v>
      </c>
      <c r="F198" s="76">
        <v>0</v>
      </c>
      <c r="G198" s="76">
        <v>0</v>
      </c>
    </row>
    <row r="199" spans="2:7" ht="14.25">
      <c r="B199" s="97" t="s">
        <v>589</v>
      </c>
      <c r="C199" s="97" t="s">
        <v>482</v>
      </c>
      <c r="D199" s="97">
        <f>+D200+D203+D204+D206</f>
        <v>3552</v>
      </c>
      <c r="E199" s="97">
        <f>+E200+E203+E204+E206</f>
        <v>3552</v>
      </c>
      <c r="F199" s="97">
        <f>+F200+F203+F204+F206</f>
        <v>692</v>
      </c>
      <c r="G199" s="74">
        <f>+E199-F199</f>
        <v>2860</v>
      </c>
    </row>
    <row r="200" spans="2:7" ht="14.25">
      <c r="B200" s="76" t="s">
        <v>590</v>
      </c>
      <c r="C200" s="76" t="s">
        <v>484</v>
      </c>
      <c r="D200" s="76">
        <f>SUM(D201:D202)</f>
        <v>1365</v>
      </c>
      <c r="E200" s="76">
        <f>SUM(E201:E202)</f>
        <v>1365</v>
      </c>
      <c r="F200" s="76">
        <f>SUM(F201:F202)</f>
        <v>0</v>
      </c>
      <c r="G200" s="76">
        <f>SUM(G201:G202)</f>
        <v>0</v>
      </c>
    </row>
    <row r="201" spans="2:7" ht="14.25">
      <c r="B201" s="76" t="s">
        <v>591</v>
      </c>
      <c r="C201" s="76" t="s">
        <v>486</v>
      </c>
      <c r="D201" s="76">
        <v>800</v>
      </c>
      <c r="E201" s="76">
        <v>800</v>
      </c>
      <c r="F201" s="76">
        <v>0</v>
      </c>
      <c r="G201" s="76">
        <v>0</v>
      </c>
    </row>
    <row r="202" spans="2:7" ht="14.25">
      <c r="B202" s="76" t="s">
        <v>592</v>
      </c>
      <c r="C202" s="76" t="s">
        <v>488</v>
      </c>
      <c r="D202" s="76">
        <v>565</v>
      </c>
      <c r="E202" s="76">
        <v>565</v>
      </c>
      <c r="F202" s="76">
        <v>0</v>
      </c>
      <c r="G202" s="76">
        <v>0</v>
      </c>
    </row>
    <row r="203" spans="2:7" ht="14.25">
      <c r="B203" s="76" t="s">
        <v>593</v>
      </c>
      <c r="C203" s="76" t="s">
        <v>490</v>
      </c>
      <c r="D203" s="76">
        <v>265</v>
      </c>
      <c r="E203" s="76">
        <v>265</v>
      </c>
      <c r="F203" s="76">
        <v>502</v>
      </c>
      <c r="G203" s="74">
        <f>+E203-F203</f>
        <v>-237</v>
      </c>
    </row>
    <row r="204" spans="2:7" ht="14.25">
      <c r="B204" s="76" t="s">
        <v>594</v>
      </c>
      <c r="C204" s="76" t="s">
        <v>492</v>
      </c>
      <c r="D204" s="76">
        <v>1800</v>
      </c>
      <c r="E204" s="76">
        <v>1800</v>
      </c>
      <c r="F204" s="76">
        <f>SUM(F205)</f>
        <v>0</v>
      </c>
      <c r="G204" s="76">
        <v>0</v>
      </c>
    </row>
    <row r="205" spans="2:7" ht="14.25">
      <c r="B205" s="76" t="s">
        <v>595</v>
      </c>
      <c r="C205" s="76" t="s">
        <v>494</v>
      </c>
      <c r="D205" s="76">
        <v>0</v>
      </c>
      <c r="E205" s="76">
        <v>0</v>
      </c>
      <c r="F205" s="76">
        <v>0</v>
      </c>
      <c r="G205" s="76">
        <v>0</v>
      </c>
    </row>
    <row r="206" spans="2:7" ht="14.25">
      <c r="B206" s="76" t="s">
        <v>596</v>
      </c>
      <c r="C206" s="76" t="s">
        <v>496</v>
      </c>
      <c r="D206" s="76">
        <v>122</v>
      </c>
      <c r="E206" s="76">
        <v>122</v>
      </c>
      <c r="F206" s="83">
        <v>190</v>
      </c>
      <c r="G206" s="96">
        <f>+E206-F206</f>
        <v>-68</v>
      </c>
    </row>
    <row r="207" spans="2:7" ht="14.25">
      <c r="B207" s="74" t="s">
        <v>597</v>
      </c>
      <c r="C207" s="74" t="s">
        <v>598</v>
      </c>
      <c r="D207" s="74">
        <f>SUM(D208:D221)</f>
        <v>27941</v>
      </c>
      <c r="E207" s="74">
        <f>SUM(E208:E221)</f>
        <v>27941</v>
      </c>
      <c r="F207" s="74">
        <f>SUM(F208:F221)</f>
        <v>10744</v>
      </c>
      <c r="G207" s="74">
        <f>+E207-F207</f>
        <v>17197</v>
      </c>
    </row>
    <row r="208" spans="2:7" ht="14.25">
      <c r="B208" s="75" t="s">
        <v>599</v>
      </c>
      <c r="C208" s="75" t="s">
        <v>600</v>
      </c>
      <c r="D208" s="75">
        <v>20831</v>
      </c>
      <c r="E208" s="75">
        <v>20831</v>
      </c>
      <c r="F208" s="88">
        <v>2286</v>
      </c>
      <c r="G208" s="96">
        <f>+E208-F208</f>
        <v>18545</v>
      </c>
    </row>
    <row r="209" spans="2:7" ht="14.25">
      <c r="B209" s="75" t="s">
        <v>601</v>
      </c>
      <c r="C209" s="75" t="s">
        <v>602</v>
      </c>
      <c r="D209" s="75">
        <v>0</v>
      </c>
      <c r="E209" s="75">
        <v>0</v>
      </c>
      <c r="F209" s="88">
        <v>0</v>
      </c>
      <c r="G209" s="76">
        <v>0</v>
      </c>
    </row>
    <row r="210" spans="2:7" ht="14.25">
      <c r="B210" s="75" t="s">
        <v>603</v>
      </c>
      <c r="C210" s="75" t="s">
        <v>604</v>
      </c>
      <c r="D210" s="75">
        <v>0</v>
      </c>
      <c r="E210" s="75">
        <v>0</v>
      </c>
      <c r="F210" s="88">
        <v>0</v>
      </c>
      <c r="G210" s="76">
        <v>0</v>
      </c>
    </row>
    <row r="211" spans="2:7" ht="14.25">
      <c r="B211" s="75" t="s">
        <v>605</v>
      </c>
      <c r="C211" s="75" t="s">
        <v>606</v>
      </c>
      <c r="D211" s="75">
        <v>0</v>
      </c>
      <c r="E211" s="75">
        <v>0</v>
      </c>
      <c r="F211" s="88">
        <v>0</v>
      </c>
      <c r="G211" s="76">
        <v>0</v>
      </c>
    </row>
    <row r="212" spans="2:7" ht="14.25">
      <c r="B212" s="76" t="s">
        <v>607</v>
      </c>
      <c r="C212" s="76" t="s">
        <v>608</v>
      </c>
      <c r="D212" s="76">
        <v>0</v>
      </c>
      <c r="E212" s="76">
        <v>0</v>
      </c>
      <c r="F212" s="88">
        <v>0</v>
      </c>
      <c r="G212" s="76">
        <v>0</v>
      </c>
    </row>
    <row r="213" spans="2:7" ht="14.25">
      <c r="B213" s="76" t="s">
        <v>609</v>
      </c>
      <c r="C213" s="76" t="s">
        <v>434</v>
      </c>
      <c r="D213" s="76">
        <v>0</v>
      </c>
      <c r="E213" s="76">
        <v>0</v>
      </c>
      <c r="F213" s="88">
        <v>0</v>
      </c>
      <c r="G213" s="76">
        <v>0</v>
      </c>
    </row>
    <row r="214" spans="2:7" ht="14.25">
      <c r="B214" s="76" t="s">
        <v>610</v>
      </c>
      <c r="C214" s="76" t="s">
        <v>466</v>
      </c>
      <c r="D214" s="76">
        <v>0</v>
      </c>
      <c r="E214" s="76">
        <v>0</v>
      </c>
      <c r="F214" s="89">
        <v>0</v>
      </c>
      <c r="G214" s="76">
        <v>0</v>
      </c>
    </row>
    <row r="215" spans="2:7" ht="14.25">
      <c r="B215" s="76" t="s">
        <v>611</v>
      </c>
      <c r="C215" s="76" t="s">
        <v>482</v>
      </c>
      <c r="D215" s="76">
        <v>0</v>
      </c>
      <c r="E215" s="76">
        <v>0</v>
      </c>
      <c r="F215" s="89">
        <v>0</v>
      </c>
      <c r="G215" s="76">
        <v>0</v>
      </c>
    </row>
    <row r="216" spans="2:7" ht="14.25">
      <c r="B216" s="75" t="s">
        <v>612</v>
      </c>
      <c r="C216" s="75" t="s">
        <v>613</v>
      </c>
      <c r="D216" s="75">
        <v>7110</v>
      </c>
      <c r="E216" s="75">
        <v>7110</v>
      </c>
      <c r="F216" s="89">
        <v>8458</v>
      </c>
      <c r="G216" s="96">
        <f>+E216-F216</f>
        <v>-1348</v>
      </c>
    </row>
    <row r="217" spans="2:7" ht="14.25">
      <c r="B217" s="75" t="s">
        <v>614</v>
      </c>
      <c r="C217" s="75" t="s">
        <v>615</v>
      </c>
      <c r="D217" s="75">
        <v>0</v>
      </c>
      <c r="E217" s="75">
        <v>0</v>
      </c>
      <c r="F217" s="90">
        <v>0</v>
      </c>
      <c r="G217" s="84">
        <v>0</v>
      </c>
    </row>
    <row r="218" spans="2:7" ht="14.25">
      <c r="B218" s="75" t="s">
        <v>616</v>
      </c>
      <c r="C218" s="75" t="s">
        <v>617</v>
      </c>
      <c r="D218" s="75">
        <v>0</v>
      </c>
      <c r="E218" s="75">
        <v>0</v>
      </c>
      <c r="F218" s="88">
        <v>0</v>
      </c>
      <c r="G218" s="76">
        <v>0</v>
      </c>
    </row>
    <row r="219" spans="2:7" ht="14.25">
      <c r="B219" s="75" t="s">
        <v>618</v>
      </c>
      <c r="C219" s="75" t="s">
        <v>50</v>
      </c>
      <c r="D219" s="75">
        <v>0</v>
      </c>
      <c r="E219" s="75">
        <v>0</v>
      </c>
      <c r="F219" s="88">
        <v>0</v>
      </c>
      <c r="G219" s="76">
        <v>0</v>
      </c>
    </row>
    <row r="220" spans="2:7" ht="14.25">
      <c r="B220" s="76" t="s">
        <v>619</v>
      </c>
      <c r="C220" s="76" t="s">
        <v>620</v>
      </c>
      <c r="D220" s="76">
        <v>0</v>
      </c>
      <c r="E220" s="76">
        <v>0</v>
      </c>
      <c r="F220" s="88">
        <v>0</v>
      </c>
      <c r="G220" s="76">
        <v>0</v>
      </c>
    </row>
    <row r="221" spans="2:7" ht="14.25">
      <c r="B221" s="76" t="s">
        <v>621</v>
      </c>
      <c r="C221" s="76" t="s">
        <v>50</v>
      </c>
      <c r="D221" s="76">
        <v>0</v>
      </c>
      <c r="E221" s="76">
        <v>0</v>
      </c>
      <c r="F221" s="88">
        <v>0</v>
      </c>
      <c r="G221" s="76">
        <v>0</v>
      </c>
    </row>
    <row r="222" spans="2:7" ht="14.25">
      <c r="B222" s="74" t="s">
        <v>622</v>
      </c>
      <c r="C222" s="74" t="s">
        <v>623</v>
      </c>
      <c r="D222" s="74">
        <v>0</v>
      </c>
      <c r="E222" s="74">
        <v>0</v>
      </c>
      <c r="F222" s="87"/>
      <c r="G222" s="74"/>
    </row>
    <row r="223" spans="2:7" ht="14.25">
      <c r="B223" s="75" t="s">
        <v>624</v>
      </c>
      <c r="C223" s="75" t="s">
        <v>625</v>
      </c>
      <c r="D223" s="75">
        <v>0</v>
      </c>
      <c r="E223" s="75">
        <v>0</v>
      </c>
      <c r="F223" s="84"/>
      <c r="G223" s="76"/>
    </row>
    <row r="224" spans="2:7" ht="14.25">
      <c r="B224" s="76" t="s">
        <v>626</v>
      </c>
      <c r="C224" s="76" t="s">
        <v>627</v>
      </c>
      <c r="D224" s="76">
        <v>0</v>
      </c>
      <c r="E224" s="76">
        <v>0</v>
      </c>
      <c r="F224" s="86"/>
      <c r="G224" s="76"/>
    </row>
    <row r="225" spans="2:7" ht="14.25">
      <c r="B225" s="75" t="s">
        <v>628</v>
      </c>
      <c r="C225" s="75" t="s">
        <v>629</v>
      </c>
      <c r="D225" s="75">
        <v>0</v>
      </c>
      <c r="E225" s="75">
        <v>0</v>
      </c>
      <c r="F225" s="86"/>
      <c r="G225" s="76"/>
    </row>
    <row r="226" spans="2:7" ht="14.25">
      <c r="B226" s="76" t="s">
        <v>630</v>
      </c>
      <c r="C226" s="76" t="s">
        <v>631</v>
      </c>
      <c r="D226" s="76">
        <v>0</v>
      </c>
      <c r="E226" s="76">
        <v>0</v>
      </c>
      <c r="F226" s="85"/>
      <c r="G226" s="76"/>
    </row>
    <row r="227" spans="2:7" ht="14.25">
      <c r="B227" s="76" t="s">
        <v>632</v>
      </c>
      <c r="C227" s="76" t="s">
        <v>633</v>
      </c>
      <c r="D227" s="76">
        <v>0</v>
      </c>
      <c r="E227" s="76">
        <v>0</v>
      </c>
      <c r="F227" s="84"/>
      <c r="G227" s="76"/>
    </row>
    <row r="228" spans="2:7" ht="14.25">
      <c r="B228" s="76" t="s">
        <v>634</v>
      </c>
      <c r="C228" s="76" t="s">
        <v>635</v>
      </c>
      <c r="D228" s="76">
        <v>0</v>
      </c>
      <c r="E228" s="76">
        <v>0</v>
      </c>
      <c r="F228" s="85"/>
      <c r="G228" s="76"/>
    </row>
    <row r="229" spans="2:7" ht="14.25">
      <c r="B229" s="75" t="s">
        <v>636</v>
      </c>
      <c r="C229" s="75" t="s">
        <v>637</v>
      </c>
      <c r="D229" s="75">
        <v>0</v>
      </c>
      <c r="E229" s="75">
        <v>0</v>
      </c>
      <c r="F229" s="84"/>
      <c r="G229" s="76"/>
    </row>
    <row r="230" spans="2:7" ht="14.25">
      <c r="B230" s="73" t="s">
        <v>638</v>
      </c>
      <c r="C230" s="73" t="s">
        <v>639</v>
      </c>
      <c r="D230" s="73">
        <f>+D231+D234+D238+D243+D261+D271+D280+D285+D298+D306+D312+D317</f>
        <v>94719</v>
      </c>
      <c r="E230" s="73">
        <f>+E231+E234+E238+E243+E261+E271+E280+E285+E298+E306+E312+E317</f>
        <v>94719</v>
      </c>
      <c r="F230" s="73">
        <f>+F231+F234+F238+F243+F261+F271+F280+F285+F298+F306+F312+F317</f>
        <v>39259</v>
      </c>
      <c r="G230" s="73">
        <f>+E230-F230+2</f>
        <v>55462</v>
      </c>
    </row>
    <row r="231" spans="2:7" ht="14.25">
      <c r="B231" s="74" t="s">
        <v>640</v>
      </c>
      <c r="C231" s="74" t="s">
        <v>641</v>
      </c>
      <c r="D231" s="74">
        <f>SUM(D232:D233)</f>
        <v>844</v>
      </c>
      <c r="E231" s="74">
        <f>SUM(E232:E233)</f>
        <v>844</v>
      </c>
      <c r="F231" s="74">
        <f>SUM(F232:F233)</f>
        <v>404</v>
      </c>
      <c r="G231" s="74">
        <f>+E231-F231</f>
        <v>440</v>
      </c>
    </row>
    <row r="232" spans="2:7" ht="14.25">
      <c r="B232" s="75" t="s">
        <v>642</v>
      </c>
      <c r="C232" s="75" t="s">
        <v>643</v>
      </c>
      <c r="D232" s="75">
        <v>844</v>
      </c>
      <c r="E232" s="75">
        <v>844</v>
      </c>
      <c r="F232" s="85">
        <v>404</v>
      </c>
      <c r="G232" s="96">
        <f>+E232-F232</f>
        <v>440</v>
      </c>
    </row>
    <row r="233" spans="2:7" ht="14.25">
      <c r="B233" s="75" t="s">
        <v>644</v>
      </c>
      <c r="C233" s="75" t="s">
        <v>645</v>
      </c>
      <c r="D233" s="75">
        <v>0</v>
      </c>
      <c r="E233" s="75">
        <v>0</v>
      </c>
      <c r="F233" s="84">
        <v>0</v>
      </c>
      <c r="G233" s="76"/>
    </row>
    <row r="234" spans="2:7" ht="14.25">
      <c r="B234" s="74" t="s">
        <v>646</v>
      </c>
      <c r="C234" s="74" t="s">
        <v>647</v>
      </c>
      <c r="D234" s="74">
        <f>SUM(D235:D237)</f>
        <v>1530</v>
      </c>
      <c r="E234" s="74">
        <f>SUM(E235:E237)</f>
        <v>1530</v>
      </c>
      <c r="F234" s="94">
        <f>SUM(F235:F237)</f>
        <v>53</v>
      </c>
      <c r="G234" s="74">
        <f>+E234-F234</f>
        <v>1477</v>
      </c>
    </row>
    <row r="235" spans="2:7" ht="14.25">
      <c r="B235" s="75" t="s">
        <v>648</v>
      </c>
      <c r="C235" s="75" t="s">
        <v>649</v>
      </c>
      <c r="D235" s="75">
        <v>500</v>
      </c>
      <c r="E235" s="75">
        <v>500</v>
      </c>
      <c r="F235" s="93">
        <v>53</v>
      </c>
      <c r="G235" s="96">
        <f>+E235-F235</f>
        <v>447</v>
      </c>
    </row>
    <row r="236" spans="2:7" ht="14.25">
      <c r="B236" s="75" t="s">
        <v>650</v>
      </c>
      <c r="C236" s="75" t="s">
        <v>651</v>
      </c>
      <c r="D236" s="75">
        <v>1030</v>
      </c>
      <c r="E236" s="75">
        <v>1030</v>
      </c>
      <c r="F236" s="92">
        <v>0</v>
      </c>
      <c r="G236" s="96">
        <f>+E236-F236</f>
        <v>1030</v>
      </c>
    </row>
    <row r="237" spans="2:7" ht="14.25">
      <c r="B237" s="75" t="s">
        <v>652</v>
      </c>
      <c r="C237" s="75" t="s">
        <v>653</v>
      </c>
      <c r="D237" s="75">
        <v>0</v>
      </c>
      <c r="E237" s="75">
        <v>0</v>
      </c>
      <c r="F237" s="91" t="s">
        <v>1023</v>
      </c>
      <c r="G237" s="76"/>
    </row>
    <row r="238" spans="2:7" ht="14.25">
      <c r="B238" s="74" t="s">
        <v>654</v>
      </c>
      <c r="C238" s="74" t="s">
        <v>655</v>
      </c>
      <c r="D238" s="74">
        <f>SUM(D239:D242)</f>
        <v>12000</v>
      </c>
      <c r="E238" s="74">
        <f>SUM(E239:E242)</f>
        <v>12000</v>
      </c>
      <c r="F238" s="74">
        <f>SUM(F239:F242)</f>
        <v>4602</v>
      </c>
      <c r="G238" s="74">
        <f>+E238-F238</f>
        <v>7398</v>
      </c>
    </row>
    <row r="239" spans="2:7" ht="14.25">
      <c r="B239" s="75" t="s">
        <v>656</v>
      </c>
      <c r="C239" s="75" t="s">
        <v>657</v>
      </c>
      <c r="D239" s="75">
        <v>12000</v>
      </c>
      <c r="E239" s="75">
        <v>12000</v>
      </c>
      <c r="F239" s="84">
        <v>4602</v>
      </c>
      <c r="G239" s="96">
        <f>+E239-F239</f>
        <v>7398</v>
      </c>
    </row>
    <row r="240" spans="2:7" ht="14.25">
      <c r="B240" s="75" t="s">
        <v>658</v>
      </c>
      <c r="C240" s="75" t="s">
        <v>659</v>
      </c>
      <c r="D240" s="75">
        <v>0</v>
      </c>
      <c r="E240" s="75">
        <v>0</v>
      </c>
      <c r="F240" s="84"/>
      <c r="G240" s="76"/>
    </row>
    <row r="241" spans="2:7" ht="14.25">
      <c r="B241" s="75" t="s">
        <v>660</v>
      </c>
      <c r="C241" s="75" t="s">
        <v>661</v>
      </c>
      <c r="D241" s="75">
        <v>0</v>
      </c>
      <c r="E241" s="75">
        <v>0</v>
      </c>
      <c r="F241" s="84"/>
      <c r="G241" s="76"/>
    </row>
    <row r="242" spans="2:7" ht="14.25">
      <c r="B242" s="75" t="s">
        <v>662</v>
      </c>
      <c r="C242" s="75" t="s">
        <v>663</v>
      </c>
      <c r="D242" s="75">
        <v>0</v>
      </c>
      <c r="E242" s="75">
        <v>0</v>
      </c>
      <c r="F242" s="84"/>
      <c r="G242" s="76"/>
    </row>
    <row r="243" spans="2:7" ht="14.25">
      <c r="B243" s="74" t="s">
        <v>664</v>
      </c>
      <c r="C243" s="74" t="s">
        <v>665</v>
      </c>
      <c r="D243" s="74">
        <f>SUM(D244:D260)</f>
        <v>37248</v>
      </c>
      <c r="E243" s="74">
        <f>SUM(E244:E260)</f>
        <v>37248</v>
      </c>
      <c r="F243" s="74">
        <f>SUM(F244:F260)</f>
        <v>15682</v>
      </c>
      <c r="G243" s="74">
        <f>SUM(G244:G260)</f>
        <v>21567</v>
      </c>
    </row>
    <row r="244" spans="2:7" ht="14.25">
      <c r="B244" s="75" t="s">
        <v>666</v>
      </c>
      <c r="C244" s="75" t="s">
        <v>667</v>
      </c>
      <c r="D244" s="75">
        <v>2398</v>
      </c>
      <c r="E244" s="75">
        <v>2398</v>
      </c>
      <c r="F244" s="98">
        <v>1566</v>
      </c>
      <c r="G244" s="96">
        <f>+E244-F244</f>
        <v>832</v>
      </c>
    </row>
    <row r="245" spans="2:7" ht="14.25">
      <c r="B245" s="75" t="s">
        <v>668</v>
      </c>
      <c r="C245" s="75" t="s">
        <v>669</v>
      </c>
      <c r="D245" s="75">
        <v>0</v>
      </c>
      <c r="E245" s="75">
        <v>0</v>
      </c>
      <c r="F245" s="98">
        <v>0</v>
      </c>
      <c r="G245" s="96">
        <f>+E245-F245</f>
        <v>0</v>
      </c>
    </row>
    <row r="246" spans="2:7" ht="14.25">
      <c r="B246" s="75" t="s">
        <v>670</v>
      </c>
      <c r="C246" s="75" t="s">
        <v>671</v>
      </c>
      <c r="D246" s="75">
        <v>200</v>
      </c>
      <c r="E246" s="75">
        <v>200</v>
      </c>
      <c r="F246" s="98">
        <v>0</v>
      </c>
      <c r="G246" s="96">
        <f>+E246-F246</f>
        <v>200</v>
      </c>
    </row>
    <row r="247" spans="2:7" ht="14.25">
      <c r="B247" s="75" t="s">
        <v>672</v>
      </c>
      <c r="C247" s="75" t="s">
        <v>673</v>
      </c>
      <c r="D247" s="75">
        <v>23300</v>
      </c>
      <c r="E247" s="75">
        <v>23300</v>
      </c>
      <c r="F247" s="98">
        <v>9707</v>
      </c>
      <c r="G247" s="96">
        <f>+E247-F247</f>
        <v>13593</v>
      </c>
    </row>
    <row r="248" spans="2:7" ht="14.25">
      <c r="B248" s="75" t="s">
        <v>674</v>
      </c>
      <c r="C248" s="75" t="s">
        <v>675</v>
      </c>
      <c r="D248" s="75">
        <v>1500</v>
      </c>
      <c r="E248" s="75">
        <v>1500</v>
      </c>
      <c r="F248" s="98">
        <v>0</v>
      </c>
      <c r="G248" s="96">
        <f>+E248-F248</f>
        <v>1500</v>
      </c>
    </row>
    <row r="249" spans="2:7" ht="14.25">
      <c r="B249" s="75" t="s">
        <v>676</v>
      </c>
      <c r="C249" s="75" t="s">
        <v>677</v>
      </c>
      <c r="D249" s="75">
        <v>0</v>
      </c>
      <c r="E249" s="75">
        <v>0</v>
      </c>
      <c r="F249" s="98"/>
      <c r="G249" s="76"/>
    </row>
    <row r="250" spans="2:7" ht="14.25">
      <c r="B250" s="75" t="s">
        <v>678</v>
      </c>
      <c r="C250" s="75" t="s">
        <v>679</v>
      </c>
      <c r="D250" s="75">
        <v>2500</v>
      </c>
      <c r="E250" s="75">
        <v>2500</v>
      </c>
      <c r="F250" s="98">
        <v>1341</v>
      </c>
      <c r="G250" s="96">
        <f>+E250-F250</f>
        <v>1159</v>
      </c>
    </row>
    <row r="251" spans="2:7" ht="14.25">
      <c r="B251" s="75" t="s">
        <v>680</v>
      </c>
      <c r="C251" s="75" t="s">
        <v>681</v>
      </c>
      <c r="D251" s="75">
        <v>600</v>
      </c>
      <c r="E251" s="75">
        <v>600</v>
      </c>
      <c r="F251" s="98">
        <v>4</v>
      </c>
      <c r="G251" s="96">
        <f>+E251-F251+1</f>
        <v>597</v>
      </c>
    </row>
    <row r="252" spans="2:7" ht="14.25">
      <c r="B252" s="75" t="s">
        <v>682</v>
      </c>
      <c r="C252" s="75" t="s">
        <v>683</v>
      </c>
      <c r="D252" s="75">
        <v>1500</v>
      </c>
      <c r="E252" s="75">
        <v>1500</v>
      </c>
      <c r="F252" s="98">
        <v>905</v>
      </c>
      <c r="G252" s="96">
        <f>+E252-F252</f>
        <v>595</v>
      </c>
    </row>
    <row r="253" spans="2:7" ht="14.25">
      <c r="B253" s="75" t="s">
        <v>684</v>
      </c>
      <c r="C253" s="75" t="s">
        <v>685</v>
      </c>
      <c r="D253" s="75">
        <v>1500</v>
      </c>
      <c r="E253" s="75">
        <v>1500</v>
      </c>
      <c r="F253" s="98">
        <v>456</v>
      </c>
      <c r="G253" s="96">
        <f>+E253-F253</f>
        <v>1044</v>
      </c>
    </row>
    <row r="254" spans="2:7" ht="14.25">
      <c r="B254" s="75" t="s">
        <v>686</v>
      </c>
      <c r="C254" s="75" t="s">
        <v>687</v>
      </c>
      <c r="D254" s="75">
        <v>2000</v>
      </c>
      <c r="E254" s="75">
        <v>2000</v>
      </c>
      <c r="F254" s="98">
        <v>864</v>
      </c>
      <c r="G254" s="96">
        <f>+E254-F254</f>
        <v>1136</v>
      </c>
    </row>
    <row r="255" spans="2:7" ht="14.25">
      <c r="B255" s="75" t="s">
        <v>688</v>
      </c>
      <c r="C255" s="75" t="s">
        <v>689</v>
      </c>
      <c r="D255" s="75">
        <v>1000</v>
      </c>
      <c r="E255" s="75">
        <v>1000</v>
      </c>
      <c r="F255" s="98">
        <v>249</v>
      </c>
      <c r="G255" s="96">
        <f>+E255-F255</f>
        <v>751</v>
      </c>
    </row>
    <row r="256" spans="2:7" ht="14.25">
      <c r="B256" s="75" t="s">
        <v>690</v>
      </c>
      <c r="C256" s="75" t="s">
        <v>691</v>
      </c>
      <c r="D256" s="75">
        <v>700</v>
      </c>
      <c r="E256" s="75">
        <v>700</v>
      </c>
      <c r="F256" s="98">
        <v>590</v>
      </c>
      <c r="G256" s="96">
        <f>+E256-F256</f>
        <v>110</v>
      </c>
    </row>
    <row r="257" spans="2:7" ht="14.25">
      <c r="B257" s="75" t="s">
        <v>692</v>
      </c>
      <c r="C257" s="75" t="s">
        <v>693</v>
      </c>
      <c r="D257" s="75">
        <v>0</v>
      </c>
      <c r="E257" s="75">
        <v>0</v>
      </c>
      <c r="F257" s="98"/>
      <c r="G257" s="96">
        <f aca="true" t="shared" si="0" ref="G257:G311">+E257-F257</f>
        <v>0</v>
      </c>
    </row>
    <row r="258" spans="2:7" ht="14.25">
      <c r="B258" s="75" t="s">
        <v>694</v>
      </c>
      <c r="C258" s="75" t="s">
        <v>695</v>
      </c>
      <c r="D258" s="75">
        <v>0</v>
      </c>
      <c r="E258" s="75">
        <v>0</v>
      </c>
      <c r="F258" s="99"/>
      <c r="G258" s="96">
        <f t="shared" si="0"/>
        <v>0</v>
      </c>
    </row>
    <row r="259" spans="2:7" ht="14.25">
      <c r="B259" s="75" t="s">
        <v>696</v>
      </c>
      <c r="C259" s="75" t="s">
        <v>697</v>
      </c>
      <c r="D259" s="75">
        <v>0</v>
      </c>
      <c r="E259" s="75">
        <v>0</v>
      </c>
      <c r="F259" s="99"/>
      <c r="G259" s="96">
        <f t="shared" si="0"/>
        <v>0</v>
      </c>
    </row>
    <row r="260" spans="2:7" ht="14.25">
      <c r="B260" s="75" t="s">
        <v>698</v>
      </c>
      <c r="C260" s="75" t="s">
        <v>44</v>
      </c>
      <c r="D260" s="75">
        <v>50</v>
      </c>
      <c r="E260" s="75">
        <v>50</v>
      </c>
      <c r="F260" s="99">
        <v>0</v>
      </c>
      <c r="G260" s="96">
        <f t="shared" si="0"/>
        <v>50</v>
      </c>
    </row>
    <row r="261" spans="2:7" ht="14.25">
      <c r="B261" s="74" t="s">
        <v>699</v>
      </c>
      <c r="C261" s="74" t="s">
        <v>700</v>
      </c>
      <c r="D261" s="74">
        <f>SUM(D262:D270)</f>
        <v>15417</v>
      </c>
      <c r="E261" s="74">
        <f>SUM(E262:E270)</f>
        <v>15417</v>
      </c>
      <c r="F261" s="74">
        <f>SUM(F262:F270)</f>
        <v>5716</v>
      </c>
      <c r="G261" s="74">
        <f t="shared" si="0"/>
        <v>9701</v>
      </c>
    </row>
    <row r="262" spans="2:7" ht="14.25">
      <c r="B262" s="75" t="s">
        <v>701</v>
      </c>
      <c r="C262" s="75" t="s">
        <v>702</v>
      </c>
      <c r="D262" s="75">
        <v>8806</v>
      </c>
      <c r="E262" s="75">
        <v>8806</v>
      </c>
      <c r="F262" s="75">
        <v>3606</v>
      </c>
      <c r="G262" s="96">
        <f t="shared" si="0"/>
        <v>5200</v>
      </c>
    </row>
    <row r="263" spans="2:7" ht="14.25">
      <c r="B263" s="75" t="s">
        <v>703</v>
      </c>
      <c r="C263" s="75" t="s">
        <v>704</v>
      </c>
      <c r="D263" s="75">
        <v>1210</v>
      </c>
      <c r="E263" s="75">
        <v>1210</v>
      </c>
      <c r="F263" s="75">
        <v>318</v>
      </c>
      <c r="G263" s="96">
        <f t="shared" si="0"/>
        <v>892</v>
      </c>
    </row>
    <row r="264" spans="2:7" ht="14.25">
      <c r="B264" s="75" t="s">
        <v>705</v>
      </c>
      <c r="C264" s="75" t="s">
        <v>706</v>
      </c>
      <c r="D264" s="75">
        <v>1500</v>
      </c>
      <c r="E264" s="75">
        <v>1500</v>
      </c>
      <c r="F264" s="75">
        <v>497</v>
      </c>
      <c r="G264" s="96">
        <f t="shared" si="0"/>
        <v>1003</v>
      </c>
    </row>
    <row r="265" spans="2:7" ht="14.25">
      <c r="B265" s="75" t="s">
        <v>707</v>
      </c>
      <c r="C265" s="75" t="s">
        <v>708</v>
      </c>
      <c r="D265" s="75">
        <v>0</v>
      </c>
      <c r="E265" s="75">
        <v>0</v>
      </c>
      <c r="F265" s="75">
        <v>0</v>
      </c>
      <c r="G265" s="96">
        <f t="shared" si="0"/>
        <v>0</v>
      </c>
    </row>
    <row r="266" spans="2:7" ht="14.25">
      <c r="B266" s="75" t="s">
        <v>709</v>
      </c>
      <c r="C266" s="75" t="s">
        <v>710</v>
      </c>
      <c r="D266" s="75">
        <v>2200</v>
      </c>
      <c r="E266" s="75">
        <v>2200</v>
      </c>
      <c r="F266" s="75">
        <v>1295</v>
      </c>
      <c r="G266" s="96">
        <f t="shared" si="0"/>
        <v>905</v>
      </c>
    </row>
    <row r="267" spans="2:7" ht="14.25">
      <c r="B267" s="75" t="s">
        <v>711</v>
      </c>
      <c r="C267" s="75" t="s">
        <v>712</v>
      </c>
      <c r="D267" s="75">
        <v>190</v>
      </c>
      <c r="E267" s="75">
        <v>190</v>
      </c>
      <c r="F267" s="75">
        <v>0</v>
      </c>
      <c r="G267" s="96">
        <f t="shared" si="0"/>
        <v>190</v>
      </c>
    </row>
    <row r="268" spans="2:7" ht="14.25">
      <c r="B268" s="75" t="s">
        <v>713</v>
      </c>
      <c r="C268" s="75" t="s">
        <v>714</v>
      </c>
      <c r="D268" s="75">
        <v>10</v>
      </c>
      <c r="E268" s="75">
        <v>10</v>
      </c>
      <c r="F268" s="75">
        <v>0</v>
      </c>
      <c r="G268" s="96">
        <f t="shared" si="0"/>
        <v>10</v>
      </c>
    </row>
    <row r="269" spans="2:7" ht="14.25">
      <c r="B269" s="75" t="s">
        <v>715</v>
      </c>
      <c r="C269" s="75" t="s">
        <v>716</v>
      </c>
      <c r="D269" s="75">
        <v>1500</v>
      </c>
      <c r="E269" s="75">
        <v>1500</v>
      </c>
      <c r="F269" s="75">
        <v>0</v>
      </c>
      <c r="G269" s="96">
        <f t="shared" si="0"/>
        <v>1500</v>
      </c>
    </row>
    <row r="270" spans="2:7" ht="14.25">
      <c r="B270" s="75" t="s">
        <v>717</v>
      </c>
      <c r="C270" s="75" t="s">
        <v>44</v>
      </c>
      <c r="D270" s="75">
        <v>1</v>
      </c>
      <c r="E270" s="75">
        <v>1</v>
      </c>
      <c r="F270" s="75">
        <v>0</v>
      </c>
      <c r="G270" s="96">
        <f t="shared" si="0"/>
        <v>1</v>
      </c>
    </row>
    <row r="271" spans="2:7" ht="14.25">
      <c r="B271" s="74" t="s">
        <v>718</v>
      </c>
      <c r="C271" s="74" t="s">
        <v>719</v>
      </c>
      <c r="D271" s="74">
        <f>SUM(D272:D279)</f>
        <v>6010</v>
      </c>
      <c r="E271" s="74">
        <f>SUM(E272:E279)</f>
        <v>6010</v>
      </c>
      <c r="F271" s="74">
        <f>SUM(F272:F279)</f>
        <v>1946</v>
      </c>
      <c r="G271" s="74">
        <f>SUM(G272:G279)</f>
        <v>4065</v>
      </c>
    </row>
    <row r="272" spans="2:7" ht="14.25">
      <c r="B272" s="75" t="s">
        <v>720</v>
      </c>
      <c r="C272" s="75" t="s">
        <v>721</v>
      </c>
      <c r="D272" s="75">
        <v>2500</v>
      </c>
      <c r="E272" s="75">
        <v>2500</v>
      </c>
      <c r="F272" s="75">
        <v>1310</v>
      </c>
      <c r="G272" s="96">
        <f t="shared" si="0"/>
        <v>1190</v>
      </c>
    </row>
    <row r="273" spans="2:7" ht="14.25">
      <c r="B273" s="75" t="s">
        <v>722</v>
      </c>
      <c r="C273" s="75" t="s">
        <v>723</v>
      </c>
      <c r="D273" s="75">
        <v>1000</v>
      </c>
      <c r="E273" s="75">
        <v>1000</v>
      </c>
      <c r="F273" s="75">
        <v>528</v>
      </c>
      <c r="G273" s="96">
        <f t="shared" si="0"/>
        <v>472</v>
      </c>
    </row>
    <row r="274" spans="2:7" ht="14.25">
      <c r="B274" s="75" t="s">
        <v>724</v>
      </c>
      <c r="C274" s="75" t="s">
        <v>725</v>
      </c>
      <c r="D274" s="75">
        <v>200</v>
      </c>
      <c r="E274" s="75">
        <v>200</v>
      </c>
      <c r="F274" s="75">
        <v>75</v>
      </c>
      <c r="G274" s="96">
        <f>+E274-F274+1</f>
        <v>126</v>
      </c>
    </row>
    <row r="275" spans="2:7" ht="14.25">
      <c r="B275" s="75" t="s">
        <v>726</v>
      </c>
      <c r="C275" s="75" t="s">
        <v>727</v>
      </c>
      <c r="D275" s="75">
        <v>500</v>
      </c>
      <c r="E275" s="75">
        <v>500</v>
      </c>
      <c r="F275" s="75">
        <v>8</v>
      </c>
      <c r="G275" s="96">
        <f t="shared" si="0"/>
        <v>492</v>
      </c>
    </row>
    <row r="276" spans="2:7" ht="14.25">
      <c r="B276" s="75" t="s">
        <v>728</v>
      </c>
      <c r="C276" s="75" t="s">
        <v>729</v>
      </c>
      <c r="D276" s="75">
        <v>0</v>
      </c>
      <c r="E276" s="75">
        <v>0</v>
      </c>
      <c r="F276" s="75"/>
      <c r="G276" s="96">
        <f t="shared" si="0"/>
        <v>0</v>
      </c>
    </row>
    <row r="277" spans="2:7" ht="14.25">
      <c r="B277" s="75" t="s">
        <v>730</v>
      </c>
      <c r="C277" s="75" t="s">
        <v>731</v>
      </c>
      <c r="D277" s="75">
        <v>1400</v>
      </c>
      <c r="E277" s="75">
        <v>1400</v>
      </c>
      <c r="F277" s="75">
        <v>0</v>
      </c>
      <c r="G277" s="96">
        <f t="shared" si="0"/>
        <v>1400</v>
      </c>
    </row>
    <row r="278" spans="2:7" ht="14.25">
      <c r="B278" s="75" t="s">
        <v>732</v>
      </c>
      <c r="C278" s="75" t="s">
        <v>733</v>
      </c>
      <c r="D278" s="75">
        <v>400</v>
      </c>
      <c r="E278" s="75">
        <v>400</v>
      </c>
      <c r="F278" s="75">
        <v>25</v>
      </c>
      <c r="G278" s="96">
        <f t="shared" si="0"/>
        <v>375</v>
      </c>
    </row>
    <row r="279" spans="2:7" ht="14.25">
      <c r="B279" s="75" t="s">
        <v>734</v>
      </c>
      <c r="C279" s="75" t="s">
        <v>44</v>
      </c>
      <c r="D279" s="75">
        <v>10</v>
      </c>
      <c r="E279" s="75">
        <v>10</v>
      </c>
      <c r="F279" s="75">
        <v>0</v>
      </c>
      <c r="G279" s="96">
        <f t="shared" si="0"/>
        <v>10</v>
      </c>
    </row>
    <row r="280" spans="2:7" ht="14.25">
      <c r="B280" s="74" t="s">
        <v>735</v>
      </c>
      <c r="C280" s="74" t="s">
        <v>736</v>
      </c>
      <c r="D280" s="74">
        <f>SUM(D281:D284)</f>
        <v>560</v>
      </c>
      <c r="E280" s="74">
        <f>SUM(E281:E284)</f>
        <v>560</v>
      </c>
      <c r="F280" s="74">
        <f>SUM(F281:F284)</f>
        <v>0</v>
      </c>
      <c r="G280" s="74">
        <f t="shared" si="0"/>
        <v>560</v>
      </c>
    </row>
    <row r="281" spans="2:7" ht="14.25">
      <c r="B281" s="75" t="s">
        <v>737</v>
      </c>
      <c r="C281" s="75" t="s">
        <v>738</v>
      </c>
      <c r="D281" s="75">
        <v>50</v>
      </c>
      <c r="E281" s="75">
        <v>50</v>
      </c>
      <c r="F281" s="75">
        <v>0</v>
      </c>
      <c r="G281" s="96">
        <f t="shared" si="0"/>
        <v>50</v>
      </c>
    </row>
    <row r="282" spans="2:7" ht="14.25">
      <c r="B282" s="75" t="s">
        <v>739</v>
      </c>
      <c r="C282" s="75" t="s">
        <v>740</v>
      </c>
      <c r="D282" s="75">
        <v>500</v>
      </c>
      <c r="E282" s="75">
        <v>500</v>
      </c>
      <c r="F282" s="75">
        <v>0</v>
      </c>
      <c r="G282" s="96">
        <f t="shared" si="0"/>
        <v>500</v>
      </c>
    </row>
    <row r="283" spans="2:7" ht="14.25">
      <c r="B283" s="75" t="s">
        <v>741</v>
      </c>
      <c r="C283" s="75" t="s">
        <v>742</v>
      </c>
      <c r="D283" s="75">
        <v>10</v>
      </c>
      <c r="E283" s="75">
        <v>10</v>
      </c>
      <c r="F283" s="75">
        <v>0</v>
      </c>
      <c r="G283" s="96">
        <f t="shared" si="0"/>
        <v>10</v>
      </c>
    </row>
    <row r="284" spans="2:7" ht="14.25">
      <c r="B284" s="75" t="s">
        <v>743</v>
      </c>
      <c r="C284" s="75" t="s">
        <v>44</v>
      </c>
      <c r="D284" s="75">
        <v>0</v>
      </c>
      <c r="E284" s="75">
        <v>0</v>
      </c>
      <c r="F284" s="75">
        <v>0</v>
      </c>
      <c r="G284" s="96">
        <f t="shared" si="0"/>
        <v>0</v>
      </c>
    </row>
    <row r="285" spans="2:7" ht="14.25">
      <c r="B285" s="74" t="s">
        <v>744</v>
      </c>
      <c r="C285" s="74" t="s">
        <v>745</v>
      </c>
      <c r="D285" s="74">
        <f>SUM(D286:D297)</f>
        <v>11710</v>
      </c>
      <c r="E285" s="74">
        <f>SUM(E286:E297)</f>
        <v>11710</v>
      </c>
      <c r="F285" s="74">
        <f>SUM(F286:F297)</f>
        <v>9256</v>
      </c>
      <c r="G285" s="74">
        <f>+E285-F285</f>
        <v>2454</v>
      </c>
    </row>
    <row r="286" spans="2:7" ht="14.25">
      <c r="B286" s="75" t="s">
        <v>746</v>
      </c>
      <c r="C286" s="75" t="s">
        <v>747</v>
      </c>
      <c r="D286" s="75">
        <v>1700</v>
      </c>
      <c r="E286" s="75">
        <v>1700</v>
      </c>
      <c r="F286" s="75">
        <v>566</v>
      </c>
      <c r="G286" s="96">
        <f t="shared" si="0"/>
        <v>1134</v>
      </c>
    </row>
    <row r="287" spans="2:7" ht="14.25">
      <c r="B287" s="75" t="s">
        <v>748</v>
      </c>
      <c r="C287" s="75" t="s">
        <v>749</v>
      </c>
      <c r="D287" s="75">
        <v>0</v>
      </c>
      <c r="E287" s="75">
        <v>0</v>
      </c>
      <c r="F287" s="75">
        <v>0</v>
      </c>
      <c r="G287" s="96">
        <f t="shared" si="0"/>
        <v>0</v>
      </c>
    </row>
    <row r="288" spans="2:7" ht="14.25">
      <c r="B288" s="75" t="s">
        <v>750</v>
      </c>
      <c r="C288" s="75" t="s">
        <v>751</v>
      </c>
      <c r="D288" s="75">
        <v>0</v>
      </c>
      <c r="E288" s="75">
        <v>0</v>
      </c>
      <c r="F288" s="75">
        <v>0</v>
      </c>
      <c r="G288" s="96">
        <f t="shared" si="0"/>
        <v>0</v>
      </c>
    </row>
    <row r="289" spans="2:7" ht="14.25">
      <c r="B289" s="75" t="s">
        <v>752</v>
      </c>
      <c r="C289" s="75" t="s">
        <v>753</v>
      </c>
      <c r="D289" s="75">
        <v>0</v>
      </c>
      <c r="E289" s="75">
        <v>0</v>
      </c>
      <c r="F289" s="75">
        <v>0</v>
      </c>
      <c r="G289" s="96">
        <f t="shared" si="0"/>
        <v>0</v>
      </c>
    </row>
    <row r="290" spans="2:7" ht="14.25">
      <c r="B290" s="75" t="s">
        <v>754</v>
      </c>
      <c r="C290" s="75" t="s">
        <v>755</v>
      </c>
      <c r="D290" s="75">
        <v>0</v>
      </c>
      <c r="E290" s="75">
        <v>0</v>
      </c>
      <c r="F290" s="75">
        <v>0</v>
      </c>
      <c r="G290" s="96">
        <f t="shared" si="0"/>
        <v>0</v>
      </c>
    </row>
    <row r="291" spans="2:7" ht="14.25">
      <c r="B291" s="75" t="s">
        <v>756</v>
      </c>
      <c r="C291" s="75" t="s">
        <v>757</v>
      </c>
      <c r="D291" s="75">
        <v>0</v>
      </c>
      <c r="E291" s="75">
        <v>0</v>
      </c>
      <c r="F291" s="75">
        <v>0</v>
      </c>
      <c r="G291" s="96">
        <f t="shared" si="0"/>
        <v>0</v>
      </c>
    </row>
    <row r="292" spans="2:7" ht="14.25">
      <c r="B292" s="75" t="s">
        <v>758</v>
      </c>
      <c r="C292" s="75" t="s">
        <v>759</v>
      </c>
      <c r="D292" s="75">
        <v>3000</v>
      </c>
      <c r="E292" s="75">
        <v>3000</v>
      </c>
      <c r="F292" s="75">
        <v>2176</v>
      </c>
      <c r="G292" s="96">
        <f t="shared" si="0"/>
        <v>824</v>
      </c>
    </row>
    <row r="293" spans="2:7" ht="14.25">
      <c r="B293" s="75" t="s">
        <v>760</v>
      </c>
      <c r="C293" s="75" t="s">
        <v>761</v>
      </c>
      <c r="D293" s="75">
        <v>0</v>
      </c>
      <c r="E293" s="75">
        <v>0</v>
      </c>
      <c r="F293" s="75">
        <v>0</v>
      </c>
      <c r="G293" s="96">
        <f t="shared" si="0"/>
        <v>0</v>
      </c>
    </row>
    <row r="294" spans="2:7" ht="14.25">
      <c r="B294" s="75" t="s">
        <v>762</v>
      </c>
      <c r="C294" s="75" t="s">
        <v>763</v>
      </c>
      <c r="D294" s="75">
        <v>0</v>
      </c>
      <c r="E294" s="75">
        <v>0</v>
      </c>
      <c r="F294" s="75">
        <v>0</v>
      </c>
      <c r="G294" s="96">
        <f t="shared" si="0"/>
        <v>0</v>
      </c>
    </row>
    <row r="295" spans="2:7" ht="14.25">
      <c r="B295" s="75" t="s">
        <v>764</v>
      </c>
      <c r="C295" s="75" t="s">
        <v>765</v>
      </c>
      <c r="D295" s="75">
        <v>0</v>
      </c>
      <c r="E295" s="75">
        <v>0</v>
      </c>
      <c r="F295" s="75">
        <v>0</v>
      </c>
      <c r="G295" s="96">
        <f t="shared" si="0"/>
        <v>0</v>
      </c>
    </row>
    <row r="296" spans="2:7" ht="14.25">
      <c r="B296" s="75" t="s">
        <v>766</v>
      </c>
      <c r="C296" s="75" t="s">
        <v>767</v>
      </c>
      <c r="D296" s="75">
        <v>10</v>
      </c>
      <c r="E296" s="75">
        <v>10</v>
      </c>
      <c r="F296" s="75">
        <v>0</v>
      </c>
      <c r="G296" s="96">
        <f t="shared" si="0"/>
        <v>10</v>
      </c>
    </row>
    <row r="297" spans="2:7" ht="14.25">
      <c r="B297" s="75" t="s">
        <v>768</v>
      </c>
      <c r="C297" s="75" t="s">
        <v>44</v>
      </c>
      <c r="D297" s="75">
        <v>7000</v>
      </c>
      <c r="E297" s="75">
        <v>7000</v>
      </c>
      <c r="F297" s="75">
        <v>6514</v>
      </c>
      <c r="G297" s="96">
        <f t="shared" si="0"/>
        <v>486</v>
      </c>
    </row>
    <row r="298" spans="2:7" ht="14.25">
      <c r="B298" s="74" t="s">
        <v>769</v>
      </c>
      <c r="C298" s="74" t="s">
        <v>770</v>
      </c>
      <c r="D298" s="74">
        <f>SUM(D299:D305)</f>
        <v>620</v>
      </c>
      <c r="E298" s="74">
        <f>SUM(E299:E305)</f>
        <v>620</v>
      </c>
      <c r="F298" s="74">
        <f>SUM(F299:F305)</f>
        <v>0</v>
      </c>
      <c r="G298" s="74">
        <f t="shared" si="0"/>
        <v>620</v>
      </c>
    </row>
    <row r="299" spans="2:7" ht="14.25">
      <c r="B299" s="75" t="s">
        <v>771</v>
      </c>
      <c r="C299" s="75" t="s">
        <v>772</v>
      </c>
      <c r="D299" s="75">
        <v>0</v>
      </c>
      <c r="E299" s="75">
        <v>0</v>
      </c>
      <c r="F299" s="75">
        <v>0</v>
      </c>
      <c r="G299" s="96">
        <f t="shared" si="0"/>
        <v>0</v>
      </c>
    </row>
    <row r="300" spans="2:7" ht="14.25">
      <c r="B300" s="75" t="s">
        <v>773</v>
      </c>
      <c r="C300" s="75" t="s">
        <v>774</v>
      </c>
      <c r="D300" s="75">
        <v>0</v>
      </c>
      <c r="E300" s="75">
        <v>0</v>
      </c>
      <c r="F300" s="75">
        <v>0</v>
      </c>
      <c r="G300" s="96">
        <f t="shared" si="0"/>
        <v>0</v>
      </c>
    </row>
    <row r="301" spans="2:7" ht="14.25">
      <c r="B301" s="75" t="s">
        <v>775</v>
      </c>
      <c r="C301" s="75" t="s">
        <v>776</v>
      </c>
      <c r="D301" s="75">
        <v>0</v>
      </c>
      <c r="E301" s="75">
        <v>0</v>
      </c>
      <c r="F301" s="75">
        <v>0</v>
      </c>
      <c r="G301" s="96">
        <f t="shared" si="0"/>
        <v>0</v>
      </c>
    </row>
    <row r="302" spans="2:7" ht="14.25">
      <c r="B302" s="75" t="s">
        <v>777</v>
      </c>
      <c r="C302" s="75" t="s">
        <v>778</v>
      </c>
      <c r="D302" s="75">
        <v>0</v>
      </c>
      <c r="E302" s="75">
        <v>0</v>
      </c>
      <c r="F302" s="75">
        <v>0</v>
      </c>
      <c r="G302" s="96">
        <f t="shared" si="0"/>
        <v>0</v>
      </c>
    </row>
    <row r="303" spans="2:7" ht="14.25">
      <c r="B303" s="75" t="s">
        <v>779</v>
      </c>
      <c r="C303" s="75" t="s">
        <v>780</v>
      </c>
      <c r="D303" s="75">
        <v>10</v>
      </c>
      <c r="E303" s="75">
        <v>10</v>
      </c>
      <c r="F303" s="75">
        <v>0</v>
      </c>
      <c r="G303" s="96">
        <f t="shared" si="0"/>
        <v>10</v>
      </c>
    </row>
    <row r="304" spans="2:7" ht="14.25">
      <c r="B304" s="75" t="s">
        <v>781</v>
      </c>
      <c r="C304" s="75" t="s">
        <v>782</v>
      </c>
      <c r="D304" s="75">
        <v>10</v>
      </c>
      <c r="E304" s="75">
        <v>10</v>
      </c>
      <c r="F304" s="75">
        <v>0</v>
      </c>
      <c r="G304" s="96">
        <f t="shared" si="0"/>
        <v>10</v>
      </c>
    </row>
    <row r="305" spans="2:7" ht="14.25">
      <c r="B305" s="75" t="s">
        <v>783</v>
      </c>
      <c r="C305" s="75" t="s">
        <v>44</v>
      </c>
      <c r="D305" s="75">
        <v>600</v>
      </c>
      <c r="E305" s="75">
        <v>600</v>
      </c>
      <c r="F305" s="75">
        <v>0</v>
      </c>
      <c r="G305" s="96">
        <f t="shared" si="0"/>
        <v>600</v>
      </c>
    </row>
    <row r="306" spans="2:7" ht="14.25">
      <c r="B306" s="74" t="s">
        <v>784</v>
      </c>
      <c r="C306" s="74" t="s">
        <v>785</v>
      </c>
      <c r="D306" s="74">
        <f>SUM(D307:D311)</f>
        <v>5000</v>
      </c>
      <c r="E306" s="74">
        <f>SUM(E307:E311)</f>
        <v>5000</v>
      </c>
      <c r="F306" s="74">
        <f>SUM(F307:F311)</f>
        <v>738</v>
      </c>
      <c r="G306" s="74">
        <f t="shared" si="0"/>
        <v>4262</v>
      </c>
    </row>
    <row r="307" spans="2:7" ht="14.25">
      <c r="B307" s="75" t="s">
        <v>786</v>
      </c>
      <c r="C307" s="75" t="s">
        <v>787</v>
      </c>
      <c r="D307" s="75">
        <v>0</v>
      </c>
      <c r="E307" s="75">
        <v>0</v>
      </c>
      <c r="F307" s="75">
        <v>0</v>
      </c>
      <c r="G307" s="96">
        <f t="shared" si="0"/>
        <v>0</v>
      </c>
    </row>
    <row r="308" spans="2:7" ht="14.25">
      <c r="B308" s="75" t="s">
        <v>788</v>
      </c>
      <c r="C308" s="75" t="s">
        <v>789</v>
      </c>
      <c r="D308" s="75">
        <v>5000</v>
      </c>
      <c r="E308" s="75">
        <v>5000</v>
      </c>
      <c r="F308" s="75">
        <v>738</v>
      </c>
      <c r="G308" s="96">
        <f t="shared" si="0"/>
        <v>4262</v>
      </c>
    </row>
    <row r="309" spans="2:7" ht="14.25">
      <c r="B309" s="75" t="s">
        <v>790</v>
      </c>
      <c r="C309" s="75" t="s">
        <v>791</v>
      </c>
      <c r="D309" s="75">
        <v>0</v>
      </c>
      <c r="E309" s="75">
        <v>0</v>
      </c>
      <c r="F309" s="75">
        <v>0</v>
      </c>
      <c r="G309" s="96">
        <f t="shared" si="0"/>
        <v>0</v>
      </c>
    </row>
    <row r="310" spans="2:7" ht="14.25">
      <c r="B310" s="75" t="s">
        <v>792</v>
      </c>
      <c r="C310" s="75" t="s">
        <v>793</v>
      </c>
      <c r="D310" s="75">
        <v>0</v>
      </c>
      <c r="E310" s="75">
        <v>0</v>
      </c>
      <c r="F310" s="75">
        <v>0</v>
      </c>
      <c r="G310" s="96">
        <f t="shared" si="0"/>
        <v>0</v>
      </c>
    </row>
    <row r="311" spans="2:7" ht="14.25">
      <c r="B311" s="75" t="s">
        <v>794</v>
      </c>
      <c r="C311" s="75" t="s">
        <v>44</v>
      </c>
      <c r="D311" s="75">
        <v>0</v>
      </c>
      <c r="E311" s="75">
        <v>0</v>
      </c>
      <c r="F311" s="75">
        <v>0</v>
      </c>
      <c r="G311" s="96">
        <f t="shared" si="0"/>
        <v>0</v>
      </c>
    </row>
    <row r="312" spans="2:7" ht="14.25">
      <c r="B312" s="74" t="s">
        <v>795</v>
      </c>
      <c r="C312" s="74" t="s">
        <v>796</v>
      </c>
      <c r="D312" s="74">
        <f>SUM(D313:D316)</f>
        <v>2820</v>
      </c>
      <c r="E312" s="74">
        <f>SUM(E313:E316)</f>
        <v>2820</v>
      </c>
      <c r="F312" s="74">
        <f>SUM(F313:F316)</f>
        <v>382</v>
      </c>
      <c r="G312" s="74">
        <f>SUM(G313:G316)</f>
        <v>2438</v>
      </c>
    </row>
    <row r="313" spans="2:7" ht="14.25">
      <c r="B313" s="75" t="s">
        <v>797</v>
      </c>
      <c r="C313" s="75" t="s">
        <v>798</v>
      </c>
      <c r="D313" s="75">
        <v>0</v>
      </c>
      <c r="E313" s="75">
        <v>0</v>
      </c>
      <c r="F313" s="75">
        <v>0</v>
      </c>
      <c r="G313" s="96">
        <f aca="true" t="shared" si="1" ref="G313:G326">+E313-F313</f>
        <v>0</v>
      </c>
    </row>
    <row r="314" spans="2:7" ht="14.25">
      <c r="B314" s="75" t="s">
        <v>799</v>
      </c>
      <c r="C314" s="75" t="s">
        <v>800</v>
      </c>
      <c r="D314" s="75">
        <v>2500</v>
      </c>
      <c r="E314" s="75">
        <v>2500</v>
      </c>
      <c r="F314" s="75">
        <v>382</v>
      </c>
      <c r="G314" s="96">
        <f t="shared" si="1"/>
        <v>2118</v>
      </c>
    </row>
    <row r="315" spans="2:7" ht="14.25">
      <c r="B315" s="75" t="s">
        <v>801</v>
      </c>
      <c r="C315" s="75" t="s">
        <v>802</v>
      </c>
      <c r="D315" s="75">
        <v>0</v>
      </c>
      <c r="E315" s="75">
        <v>0</v>
      </c>
      <c r="F315" s="75">
        <v>0</v>
      </c>
      <c r="G315" s="96">
        <f t="shared" si="1"/>
        <v>0</v>
      </c>
    </row>
    <row r="316" spans="2:7" ht="14.25">
      <c r="B316" s="75" t="s">
        <v>803</v>
      </c>
      <c r="C316" s="75" t="s">
        <v>44</v>
      </c>
      <c r="D316" s="75">
        <v>320</v>
      </c>
      <c r="E316" s="75">
        <v>320</v>
      </c>
      <c r="F316" s="75">
        <v>0</v>
      </c>
      <c r="G316" s="96">
        <f t="shared" si="1"/>
        <v>320</v>
      </c>
    </row>
    <row r="317" spans="2:7" ht="14.25">
      <c r="B317" s="74" t="s">
        <v>804</v>
      </c>
      <c r="C317" s="74" t="s">
        <v>805</v>
      </c>
      <c r="D317" s="74">
        <f>SUM(D318:D324)</f>
        <v>960</v>
      </c>
      <c r="E317" s="74">
        <f>SUM(E318:E324)</f>
        <v>960</v>
      </c>
      <c r="F317" s="74">
        <f>SUM(F318:F324)</f>
        <v>480</v>
      </c>
      <c r="G317" s="74">
        <f t="shared" si="1"/>
        <v>480</v>
      </c>
    </row>
    <row r="318" spans="2:7" ht="14.25">
      <c r="B318" s="75" t="s">
        <v>806</v>
      </c>
      <c r="C318" s="75" t="s">
        <v>807</v>
      </c>
      <c r="D318" s="75">
        <v>0</v>
      </c>
      <c r="E318" s="75">
        <v>0</v>
      </c>
      <c r="F318" s="75">
        <v>0</v>
      </c>
      <c r="G318" s="96">
        <f t="shared" si="1"/>
        <v>0</v>
      </c>
    </row>
    <row r="319" spans="2:7" ht="14.25">
      <c r="B319" s="75" t="s">
        <v>808</v>
      </c>
      <c r="C319" s="75" t="s">
        <v>809</v>
      </c>
      <c r="D319" s="75">
        <v>960</v>
      </c>
      <c r="E319" s="75">
        <v>960</v>
      </c>
      <c r="F319" s="75">
        <v>480</v>
      </c>
      <c r="G319" s="96">
        <f t="shared" si="1"/>
        <v>480</v>
      </c>
    </row>
    <row r="320" spans="2:7" ht="14.25">
      <c r="B320" s="75" t="s">
        <v>810</v>
      </c>
      <c r="C320" s="75" t="s">
        <v>811</v>
      </c>
      <c r="D320" s="75">
        <v>0</v>
      </c>
      <c r="E320" s="75">
        <v>0</v>
      </c>
      <c r="F320" s="75">
        <v>0</v>
      </c>
      <c r="G320" s="96">
        <f t="shared" si="1"/>
        <v>0</v>
      </c>
    </row>
    <row r="321" spans="2:7" ht="14.25">
      <c r="B321" s="75" t="s">
        <v>812</v>
      </c>
      <c r="C321" s="75" t="s">
        <v>813</v>
      </c>
      <c r="D321" s="75">
        <v>0</v>
      </c>
      <c r="E321" s="75">
        <v>0</v>
      </c>
      <c r="F321" s="75">
        <v>0</v>
      </c>
      <c r="G321" s="96">
        <f t="shared" si="1"/>
        <v>0</v>
      </c>
    </row>
    <row r="322" spans="2:7" ht="14.25">
      <c r="B322" s="75" t="s">
        <v>814</v>
      </c>
      <c r="C322" s="75" t="s">
        <v>815</v>
      </c>
      <c r="D322" s="75">
        <v>0</v>
      </c>
      <c r="E322" s="75">
        <v>0</v>
      </c>
      <c r="F322" s="75">
        <v>0</v>
      </c>
      <c r="G322" s="96">
        <f t="shared" si="1"/>
        <v>0</v>
      </c>
    </row>
    <row r="323" spans="2:7" ht="14.25">
      <c r="B323" s="75" t="s">
        <v>816</v>
      </c>
      <c r="C323" s="75" t="s">
        <v>817</v>
      </c>
      <c r="D323" s="75">
        <v>0</v>
      </c>
      <c r="E323" s="75">
        <v>0</v>
      </c>
      <c r="F323" s="75">
        <v>0</v>
      </c>
      <c r="G323" s="96">
        <f t="shared" si="1"/>
        <v>0</v>
      </c>
    </row>
    <row r="324" spans="2:7" ht="14.25">
      <c r="B324" s="75" t="s">
        <v>818</v>
      </c>
      <c r="C324" s="75" t="s">
        <v>44</v>
      </c>
      <c r="D324" s="75">
        <v>0</v>
      </c>
      <c r="E324" s="75">
        <v>0</v>
      </c>
      <c r="F324" s="75">
        <v>0</v>
      </c>
      <c r="G324" s="96">
        <f t="shared" si="1"/>
        <v>0</v>
      </c>
    </row>
    <row r="325" spans="2:7" ht="14.25">
      <c r="B325" s="73" t="s">
        <v>819</v>
      </c>
      <c r="C325" s="73" t="s">
        <v>820</v>
      </c>
      <c r="D325" s="73">
        <v>0</v>
      </c>
      <c r="E325" s="73">
        <v>0</v>
      </c>
      <c r="F325" s="73">
        <f>SUM(F326)</f>
        <v>12099</v>
      </c>
      <c r="G325" s="73">
        <f t="shared" si="1"/>
        <v>-12099</v>
      </c>
    </row>
    <row r="326" spans="2:7" ht="14.25">
      <c r="B326" s="74" t="s">
        <v>821</v>
      </c>
      <c r="C326" s="74" t="s">
        <v>822</v>
      </c>
      <c r="D326" s="74">
        <v>0</v>
      </c>
      <c r="E326" s="74">
        <v>0</v>
      </c>
      <c r="F326" s="74">
        <f>SUM(F327:F328)</f>
        <v>12099</v>
      </c>
      <c r="G326" s="74">
        <f t="shared" si="1"/>
        <v>-12099</v>
      </c>
    </row>
    <row r="327" spans="2:7" ht="14.25">
      <c r="B327" s="75" t="s">
        <v>823</v>
      </c>
      <c r="C327" s="75" t="s">
        <v>824</v>
      </c>
      <c r="D327" s="75">
        <v>0</v>
      </c>
      <c r="E327" s="75">
        <v>0</v>
      </c>
      <c r="F327" s="75">
        <v>6197</v>
      </c>
      <c r="G327" s="96">
        <f>+E327-F327</f>
        <v>-6197</v>
      </c>
    </row>
    <row r="328" spans="2:7" ht="14.25">
      <c r="B328" s="75" t="s">
        <v>1025</v>
      </c>
      <c r="C328" s="75" t="s">
        <v>1026</v>
      </c>
      <c r="D328" s="75">
        <v>0</v>
      </c>
      <c r="E328" s="75">
        <v>0</v>
      </c>
      <c r="F328" s="75">
        <v>5902</v>
      </c>
      <c r="G328" s="96">
        <f>+E328-F328</f>
        <v>-5902</v>
      </c>
    </row>
    <row r="329" spans="2:7" ht="14.25">
      <c r="B329" s="73" t="s">
        <v>825</v>
      </c>
      <c r="C329" s="73" t="s">
        <v>65</v>
      </c>
      <c r="D329" s="73">
        <v>0</v>
      </c>
      <c r="E329" s="73">
        <v>0</v>
      </c>
      <c r="F329" s="73"/>
      <c r="G329" s="73"/>
    </row>
    <row r="330" spans="2:7" ht="14.25">
      <c r="B330" s="74" t="s">
        <v>826</v>
      </c>
      <c r="C330" s="74" t="s">
        <v>827</v>
      </c>
      <c r="D330" s="74">
        <v>0</v>
      </c>
      <c r="E330" s="74">
        <v>0</v>
      </c>
      <c r="F330" s="74"/>
      <c r="G330" s="74">
        <f>+E330-F330</f>
        <v>0</v>
      </c>
    </row>
    <row r="331" spans="2:7" ht="14.25">
      <c r="B331" s="75" t="s">
        <v>828</v>
      </c>
      <c r="C331" s="75" t="s">
        <v>829</v>
      </c>
      <c r="D331" s="75">
        <v>0</v>
      </c>
      <c r="E331" s="75">
        <v>0</v>
      </c>
      <c r="F331" s="75">
        <v>0</v>
      </c>
      <c r="G331" s="96">
        <f aca="true" t="shared" si="2" ref="G331:G339">+E331-F331</f>
        <v>0</v>
      </c>
    </row>
    <row r="332" spans="2:7" ht="14.25">
      <c r="B332" s="75" t="s">
        <v>830</v>
      </c>
      <c r="C332" s="75" t="s">
        <v>831</v>
      </c>
      <c r="D332" s="75">
        <v>0</v>
      </c>
      <c r="E332" s="75">
        <v>0</v>
      </c>
      <c r="F332" s="75">
        <v>0</v>
      </c>
      <c r="G332" s="96">
        <f t="shared" si="2"/>
        <v>0</v>
      </c>
    </row>
    <row r="333" spans="2:7" ht="14.25">
      <c r="B333" s="75" t="s">
        <v>832</v>
      </c>
      <c r="C333" s="75" t="s">
        <v>833</v>
      </c>
      <c r="D333" s="75">
        <v>0</v>
      </c>
      <c r="E333" s="75">
        <v>0</v>
      </c>
      <c r="F333" s="75">
        <v>0</v>
      </c>
      <c r="G333" s="96">
        <f t="shared" si="2"/>
        <v>0</v>
      </c>
    </row>
    <row r="334" spans="2:7" ht="14.25">
      <c r="B334" s="75" t="s">
        <v>834</v>
      </c>
      <c r="C334" s="75" t="s">
        <v>835</v>
      </c>
      <c r="D334" s="75">
        <v>0</v>
      </c>
      <c r="E334" s="75">
        <v>0</v>
      </c>
      <c r="F334" s="75">
        <v>0</v>
      </c>
      <c r="G334" s="96">
        <f t="shared" si="2"/>
        <v>0</v>
      </c>
    </row>
    <row r="335" spans="2:7" ht="14.25">
      <c r="B335" s="75" t="s">
        <v>836</v>
      </c>
      <c r="C335" s="75" t="s">
        <v>837</v>
      </c>
      <c r="D335" s="75">
        <v>0</v>
      </c>
      <c r="E335" s="75">
        <v>0</v>
      </c>
      <c r="F335" s="75">
        <v>0</v>
      </c>
      <c r="G335" s="96">
        <f t="shared" si="2"/>
        <v>0</v>
      </c>
    </row>
    <row r="336" spans="2:7" ht="14.25">
      <c r="B336" s="75" t="s">
        <v>838</v>
      </c>
      <c r="C336" s="75" t="s">
        <v>839</v>
      </c>
      <c r="D336" s="75">
        <v>0</v>
      </c>
      <c r="E336" s="75">
        <v>0</v>
      </c>
      <c r="F336" s="75">
        <v>0</v>
      </c>
      <c r="G336" s="96">
        <f t="shared" si="2"/>
        <v>0</v>
      </c>
    </row>
    <row r="337" spans="2:7" ht="14.25">
      <c r="B337" s="75" t="s">
        <v>840</v>
      </c>
      <c r="C337" s="75" t="s">
        <v>841</v>
      </c>
      <c r="D337" s="75">
        <v>0</v>
      </c>
      <c r="E337" s="75">
        <v>0</v>
      </c>
      <c r="F337" s="75">
        <v>0</v>
      </c>
      <c r="G337" s="96">
        <f t="shared" si="2"/>
        <v>0</v>
      </c>
    </row>
    <row r="338" spans="2:7" ht="14.25">
      <c r="B338" s="75" t="s">
        <v>842</v>
      </c>
      <c r="C338" s="75" t="s">
        <v>843</v>
      </c>
      <c r="D338" s="75">
        <v>0</v>
      </c>
      <c r="E338" s="75">
        <v>0</v>
      </c>
      <c r="F338" s="75">
        <v>0</v>
      </c>
      <c r="G338" s="96">
        <f t="shared" si="2"/>
        <v>0</v>
      </c>
    </row>
    <row r="339" spans="2:7" ht="14.25">
      <c r="B339" s="75" t="s">
        <v>844</v>
      </c>
      <c r="C339" s="75" t="s">
        <v>845</v>
      </c>
      <c r="D339" s="75">
        <v>0</v>
      </c>
      <c r="E339" s="75">
        <v>0</v>
      </c>
      <c r="F339" s="75">
        <v>0</v>
      </c>
      <c r="G339" s="96">
        <f t="shared" si="2"/>
        <v>0</v>
      </c>
    </row>
    <row r="340" spans="2:7" ht="14.25">
      <c r="B340" s="74" t="s">
        <v>846</v>
      </c>
      <c r="C340" s="74" t="s">
        <v>847</v>
      </c>
      <c r="D340" s="74">
        <v>0</v>
      </c>
      <c r="E340" s="74">
        <v>0</v>
      </c>
      <c r="F340" s="74"/>
      <c r="G340" s="74">
        <f aca="true" t="shared" si="3" ref="G340:G346">+E340-F340</f>
        <v>0</v>
      </c>
    </row>
    <row r="341" spans="2:7" ht="14.25">
      <c r="B341" s="75" t="s">
        <v>848</v>
      </c>
      <c r="C341" s="75" t="s">
        <v>849</v>
      </c>
      <c r="D341" s="75">
        <v>0</v>
      </c>
      <c r="E341" s="75">
        <v>0</v>
      </c>
      <c r="F341" s="75">
        <v>0</v>
      </c>
      <c r="G341" s="96">
        <f t="shared" si="3"/>
        <v>0</v>
      </c>
    </row>
    <row r="342" spans="2:7" ht="14.25">
      <c r="B342" s="75" t="s">
        <v>850</v>
      </c>
      <c r="C342" s="75" t="s">
        <v>851</v>
      </c>
      <c r="D342" s="75">
        <v>0</v>
      </c>
      <c r="E342" s="75">
        <v>0</v>
      </c>
      <c r="F342" s="75">
        <v>0</v>
      </c>
      <c r="G342" s="96">
        <f t="shared" si="3"/>
        <v>0</v>
      </c>
    </row>
    <row r="343" spans="2:7" ht="14.25">
      <c r="B343" s="76" t="s">
        <v>852</v>
      </c>
      <c r="C343" s="76" t="s">
        <v>853</v>
      </c>
      <c r="D343" s="76">
        <v>0</v>
      </c>
      <c r="E343" s="76">
        <v>0</v>
      </c>
      <c r="F343" s="75">
        <v>0</v>
      </c>
      <c r="G343" s="96">
        <f t="shared" si="3"/>
        <v>0</v>
      </c>
    </row>
    <row r="344" spans="2:7" ht="14.25">
      <c r="B344" s="75" t="s">
        <v>854</v>
      </c>
      <c r="C344" s="75" t="s">
        <v>855</v>
      </c>
      <c r="D344" s="75">
        <v>0</v>
      </c>
      <c r="E344" s="75">
        <v>0</v>
      </c>
      <c r="F344" s="75">
        <v>0</v>
      </c>
      <c r="G344" s="96">
        <f t="shared" si="3"/>
        <v>0</v>
      </c>
    </row>
    <row r="345" spans="2:7" ht="14.25">
      <c r="B345" s="76" t="s">
        <v>856</v>
      </c>
      <c r="C345" s="76" t="s">
        <v>857</v>
      </c>
      <c r="D345" s="76">
        <v>0</v>
      </c>
      <c r="E345" s="76">
        <v>0</v>
      </c>
      <c r="F345" s="75">
        <v>0</v>
      </c>
      <c r="G345" s="96">
        <f t="shared" si="3"/>
        <v>0</v>
      </c>
    </row>
    <row r="346" spans="2:7" ht="14.25">
      <c r="B346" s="76" t="s">
        <v>858</v>
      </c>
      <c r="C346" s="76" t="s">
        <v>859</v>
      </c>
      <c r="D346" s="76">
        <v>0</v>
      </c>
      <c r="E346" s="76">
        <v>0</v>
      </c>
      <c r="F346" s="76">
        <v>0</v>
      </c>
      <c r="G346" s="96">
        <f t="shared" si="3"/>
        <v>0</v>
      </c>
    </row>
    <row r="347" spans="2:7" ht="14.25">
      <c r="B347" s="75" t="s">
        <v>860</v>
      </c>
      <c r="C347" s="75" t="s">
        <v>861</v>
      </c>
      <c r="D347" s="75">
        <v>0</v>
      </c>
      <c r="E347" s="75">
        <v>0</v>
      </c>
      <c r="F347" s="75">
        <v>0</v>
      </c>
      <c r="G347" s="75">
        <v>0</v>
      </c>
    </row>
    <row r="348" spans="2:7" ht="14.25">
      <c r="B348" s="76" t="s">
        <v>862</v>
      </c>
      <c r="C348" s="76" t="s">
        <v>863</v>
      </c>
      <c r="D348" s="76">
        <v>0</v>
      </c>
      <c r="E348" s="76">
        <v>0</v>
      </c>
      <c r="F348" s="76">
        <v>0</v>
      </c>
      <c r="G348" s="76">
        <v>0</v>
      </c>
    </row>
    <row r="349" spans="2:7" ht="14.25">
      <c r="B349" s="76" t="s">
        <v>864</v>
      </c>
      <c r="C349" s="76" t="s">
        <v>865</v>
      </c>
      <c r="D349" s="76">
        <v>0</v>
      </c>
      <c r="E349" s="76">
        <v>0</v>
      </c>
      <c r="F349" s="76">
        <v>0</v>
      </c>
      <c r="G349" s="76">
        <v>0</v>
      </c>
    </row>
    <row r="350" spans="2:7" ht="14.25">
      <c r="B350" s="76" t="s">
        <v>866</v>
      </c>
      <c r="C350" s="76" t="s">
        <v>867</v>
      </c>
      <c r="D350" s="76">
        <v>0</v>
      </c>
      <c r="E350" s="76">
        <v>0</v>
      </c>
      <c r="F350" s="76">
        <v>0</v>
      </c>
      <c r="G350" s="76">
        <v>0</v>
      </c>
    </row>
    <row r="351" spans="2:7" ht="14.25">
      <c r="B351" s="75" t="s">
        <v>868</v>
      </c>
      <c r="C351" s="75" t="s">
        <v>869</v>
      </c>
      <c r="D351" s="75">
        <v>0</v>
      </c>
      <c r="E351" s="75">
        <v>0</v>
      </c>
      <c r="F351" s="75">
        <v>0</v>
      </c>
      <c r="G351" s="75">
        <v>0</v>
      </c>
    </row>
    <row r="352" spans="2:7" ht="14.25">
      <c r="B352" s="76" t="s">
        <v>870</v>
      </c>
      <c r="C352" s="76" t="s">
        <v>863</v>
      </c>
      <c r="D352" s="76">
        <v>0</v>
      </c>
      <c r="E352" s="76">
        <v>0</v>
      </c>
      <c r="F352" s="76">
        <v>0</v>
      </c>
      <c r="G352" s="76">
        <v>0</v>
      </c>
    </row>
    <row r="353" spans="2:7" ht="14.25">
      <c r="B353" s="76" t="s">
        <v>871</v>
      </c>
      <c r="C353" s="76" t="s">
        <v>865</v>
      </c>
      <c r="D353" s="76">
        <v>0</v>
      </c>
      <c r="E353" s="76">
        <v>0</v>
      </c>
      <c r="F353" s="76">
        <v>0</v>
      </c>
      <c r="G353" s="76">
        <v>0</v>
      </c>
    </row>
    <row r="354" spans="2:7" ht="14.25">
      <c r="B354" s="76" t="s">
        <v>872</v>
      </c>
      <c r="C354" s="76" t="s">
        <v>867</v>
      </c>
      <c r="D354" s="76">
        <v>0</v>
      </c>
      <c r="E354" s="76">
        <v>0</v>
      </c>
      <c r="F354" s="76">
        <v>0</v>
      </c>
      <c r="G354" s="76">
        <v>0</v>
      </c>
    </row>
    <row r="355" spans="2:7" ht="14.25">
      <c r="B355" s="75" t="s">
        <v>873</v>
      </c>
      <c r="C355" s="75" t="s">
        <v>874</v>
      </c>
      <c r="D355" s="75">
        <v>0</v>
      </c>
      <c r="E355" s="75">
        <v>0</v>
      </c>
      <c r="F355" s="75">
        <v>0</v>
      </c>
      <c r="G355" s="75">
        <v>0</v>
      </c>
    </row>
    <row r="356" spans="2:7" ht="14.25">
      <c r="B356" s="76" t="s">
        <v>875</v>
      </c>
      <c r="C356" s="76" t="s">
        <v>876</v>
      </c>
      <c r="D356" s="76">
        <v>0</v>
      </c>
      <c r="E356" s="76">
        <v>0</v>
      </c>
      <c r="F356" s="76">
        <v>0</v>
      </c>
      <c r="G356" s="76">
        <v>0</v>
      </c>
    </row>
    <row r="357" spans="2:7" ht="14.25">
      <c r="B357" s="75" t="s">
        <v>877</v>
      </c>
      <c r="C357" s="75" t="s">
        <v>878</v>
      </c>
      <c r="D357" s="75">
        <v>0</v>
      </c>
      <c r="E357" s="75">
        <v>0</v>
      </c>
      <c r="F357" s="75">
        <v>0</v>
      </c>
      <c r="G357" s="75">
        <v>0</v>
      </c>
    </row>
    <row r="358" spans="2:7" ht="14.25">
      <c r="B358" s="75" t="s">
        <v>879</v>
      </c>
      <c r="C358" s="75" t="s">
        <v>880</v>
      </c>
      <c r="D358" s="75">
        <v>0</v>
      </c>
      <c r="E358" s="75">
        <v>0</v>
      </c>
      <c r="F358" s="75">
        <v>0</v>
      </c>
      <c r="G358" s="75">
        <v>0</v>
      </c>
    </row>
    <row r="359" spans="2:7" ht="14.25">
      <c r="B359" s="75" t="s">
        <v>881</v>
      </c>
      <c r="C359" s="75" t="s">
        <v>882</v>
      </c>
      <c r="D359" s="75">
        <v>0</v>
      </c>
      <c r="E359" s="75">
        <v>0</v>
      </c>
      <c r="F359" s="75">
        <v>0</v>
      </c>
      <c r="G359" s="75">
        <v>0</v>
      </c>
    </row>
    <row r="360" spans="2:7" ht="14.25">
      <c r="B360" s="76" t="s">
        <v>883</v>
      </c>
      <c r="C360" s="76" t="s">
        <v>884</v>
      </c>
      <c r="D360" s="76">
        <v>0</v>
      </c>
      <c r="E360" s="76">
        <v>0</v>
      </c>
      <c r="F360" s="76">
        <v>0</v>
      </c>
      <c r="G360" s="76">
        <v>0</v>
      </c>
    </row>
    <row r="361" spans="2:7" ht="14.25">
      <c r="B361" s="76" t="s">
        <v>885</v>
      </c>
      <c r="C361" s="76" t="s">
        <v>886</v>
      </c>
      <c r="D361" s="76">
        <v>0</v>
      </c>
      <c r="E361" s="76">
        <v>0</v>
      </c>
      <c r="F361" s="76">
        <v>0</v>
      </c>
      <c r="G361" s="76">
        <v>0</v>
      </c>
    </row>
    <row r="362" spans="2:7" ht="14.25">
      <c r="B362" s="76" t="s">
        <v>887</v>
      </c>
      <c r="C362" s="76" t="s">
        <v>888</v>
      </c>
      <c r="D362" s="76">
        <v>0</v>
      </c>
      <c r="E362" s="76">
        <v>0</v>
      </c>
      <c r="F362" s="76">
        <v>0</v>
      </c>
      <c r="G362" s="76">
        <v>0</v>
      </c>
    </row>
    <row r="363" spans="2:7" ht="14.25">
      <c r="B363" s="74" t="s">
        <v>889</v>
      </c>
      <c r="C363" s="74" t="s">
        <v>890</v>
      </c>
      <c r="D363" s="74">
        <v>0</v>
      </c>
      <c r="E363" s="74">
        <v>0</v>
      </c>
      <c r="F363" s="74">
        <v>0</v>
      </c>
      <c r="G363" s="74">
        <v>0</v>
      </c>
    </row>
    <row r="364" spans="2:7" ht="14.25">
      <c r="B364" s="74" t="s">
        <v>891</v>
      </c>
      <c r="C364" s="74" t="s">
        <v>892</v>
      </c>
      <c r="D364" s="74">
        <v>0</v>
      </c>
      <c r="E364" s="74">
        <v>0</v>
      </c>
      <c r="F364" s="74">
        <v>0</v>
      </c>
      <c r="G364" s="74">
        <v>0</v>
      </c>
    </row>
    <row r="365" spans="2:7" ht="14.25">
      <c r="B365" s="74" t="s">
        <v>893</v>
      </c>
      <c r="C365" s="74" t="s">
        <v>894</v>
      </c>
      <c r="D365" s="74">
        <v>0</v>
      </c>
      <c r="E365" s="74">
        <v>0</v>
      </c>
      <c r="F365" s="74">
        <v>0</v>
      </c>
      <c r="G365" s="74">
        <v>0</v>
      </c>
    </row>
    <row r="366" spans="2:7" ht="14.25">
      <c r="B366" s="74" t="s">
        <v>895</v>
      </c>
      <c r="C366" s="74" t="s">
        <v>896</v>
      </c>
      <c r="D366" s="74">
        <v>0</v>
      </c>
      <c r="E366" s="74">
        <v>0</v>
      </c>
      <c r="F366" s="74">
        <v>0</v>
      </c>
      <c r="G366" s="74">
        <v>0</v>
      </c>
    </row>
    <row r="367" spans="2:7" ht="14.25">
      <c r="B367" s="75" t="s">
        <v>897</v>
      </c>
      <c r="C367" s="75" t="s">
        <v>898</v>
      </c>
      <c r="D367" s="75">
        <v>0</v>
      </c>
      <c r="E367" s="75">
        <v>0</v>
      </c>
      <c r="F367" s="75">
        <v>0</v>
      </c>
      <c r="G367" s="75">
        <v>0</v>
      </c>
    </row>
    <row r="368" spans="2:7" ht="14.25">
      <c r="B368" s="73" t="s">
        <v>899</v>
      </c>
      <c r="C368" s="73" t="s">
        <v>900</v>
      </c>
      <c r="D368" s="73">
        <v>0</v>
      </c>
      <c r="E368" s="73">
        <v>0</v>
      </c>
      <c r="F368" s="73">
        <v>0</v>
      </c>
      <c r="G368" s="73">
        <v>0</v>
      </c>
    </row>
    <row r="369" spans="2:7" ht="14.25">
      <c r="B369" s="74" t="s">
        <v>901</v>
      </c>
      <c r="C369" s="74" t="s">
        <v>902</v>
      </c>
      <c r="D369" s="74">
        <v>0</v>
      </c>
      <c r="E369" s="74">
        <v>0</v>
      </c>
      <c r="F369" s="74">
        <v>0</v>
      </c>
      <c r="G369" s="74">
        <v>0</v>
      </c>
    </row>
    <row r="370" spans="2:7" ht="14.25">
      <c r="B370" s="73" t="s">
        <v>903</v>
      </c>
      <c r="C370" s="73" t="s">
        <v>904</v>
      </c>
      <c r="D370" s="73">
        <v>0</v>
      </c>
      <c r="E370" s="73">
        <v>0</v>
      </c>
      <c r="F370" s="73">
        <v>0</v>
      </c>
      <c r="G370" s="73">
        <v>0</v>
      </c>
    </row>
    <row r="371" spans="2:7" ht="14.25">
      <c r="B371" s="74" t="s">
        <v>905</v>
      </c>
      <c r="C371" s="74" t="s">
        <v>906</v>
      </c>
      <c r="D371" s="74">
        <v>0</v>
      </c>
      <c r="E371" s="74">
        <v>0</v>
      </c>
      <c r="F371" s="74">
        <v>0</v>
      </c>
      <c r="G371" s="74">
        <v>0</v>
      </c>
    </row>
    <row r="372" spans="2:7" ht="14.25">
      <c r="B372" s="74" t="s">
        <v>907</v>
      </c>
      <c r="C372" s="74" t="s">
        <v>908</v>
      </c>
      <c r="D372" s="74">
        <v>0</v>
      </c>
      <c r="E372" s="74">
        <v>0</v>
      </c>
      <c r="F372" s="74">
        <v>0</v>
      </c>
      <c r="G372" s="74">
        <v>0</v>
      </c>
    </row>
    <row r="373" spans="2:7" ht="14.25">
      <c r="B373" s="74" t="s">
        <v>909</v>
      </c>
      <c r="C373" s="74" t="s">
        <v>910</v>
      </c>
      <c r="D373" s="74">
        <v>0</v>
      </c>
      <c r="E373" s="74">
        <v>0</v>
      </c>
      <c r="F373" s="74">
        <v>0</v>
      </c>
      <c r="G373" s="74">
        <v>0</v>
      </c>
    </row>
    <row r="374" spans="2:7" ht="14.25">
      <c r="B374" s="75" t="s">
        <v>911</v>
      </c>
      <c r="C374" s="75" t="s">
        <v>179</v>
      </c>
      <c r="D374" s="75">
        <v>0</v>
      </c>
      <c r="E374" s="75">
        <v>0</v>
      </c>
      <c r="F374" s="75">
        <v>0</v>
      </c>
      <c r="G374" s="75">
        <v>0</v>
      </c>
    </row>
    <row r="375" spans="2:7" ht="14.25">
      <c r="B375" s="75" t="s">
        <v>912</v>
      </c>
      <c r="C375" s="75" t="s">
        <v>913</v>
      </c>
      <c r="D375" s="75">
        <v>0</v>
      </c>
      <c r="E375" s="75">
        <v>0</v>
      </c>
      <c r="F375" s="75">
        <v>0</v>
      </c>
      <c r="G375" s="75">
        <v>0</v>
      </c>
    </row>
    <row r="376" spans="2:7" ht="14.25">
      <c r="B376" s="73" t="s">
        <v>914</v>
      </c>
      <c r="C376" s="73" t="s">
        <v>915</v>
      </c>
      <c r="D376" s="73">
        <f>+D380+D381+D385+D388+D391+D379</f>
        <v>2610</v>
      </c>
      <c r="E376" s="73">
        <f>+E380+E381+E385+E388+E379</f>
        <v>2610</v>
      </c>
      <c r="F376" s="73">
        <f>+F380+F381+F385+F388+F391+F379</f>
        <v>292</v>
      </c>
      <c r="G376" s="122">
        <f aca="true" t="shared" si="4" ref="G376:G387">+E376-F376</f>
        <v>2318</v>
      </c>
    </row>
    <row r="377" spans="2:7" ht="14.25">
      <c r="B377" s="74" t="s">
        <v>916</v>
      </c>
      <c r="C377" s="74" t="s">
        <v>190</v>
      </c>
      <c r="D377" s="74">
        <v>0</v>
      </c>
      <c r="E377" s="74">
        <v>0</v>
      </c>
      <c r="F377" s="74">
        <v>0</v>
      </c>
      <c r="G377" s="74">
        <f t="shared" si="4"/>
        <v>0</v>
      </c>
    </row>
    <row r="378" spans="2:7" ht="14.25">
      <c r="B378" s="74" t="s">
        <v>917</v>
      </c>
      <c r="C378" s="74" t="s">
        <v>192</v>
      </c>
      <c r="D378" s="74">
        <v>0</v>
      </c>
      <c r="E378" s="74">
        <v>0</v>
      </c>
      <c r="F378" s="74">
        <v>0</v>
      </c>
      <c r="G378" s="74">
        <f t="shared" si="4"/>
        <v>0</v>
      </c>
    </row>
    <row r="379" spans="2:7" ht="14.25">
      <c r="B379" s="74" t="s">
        <v>918</v>
      </c>
      <c r="C379" s="74" t="s">
        <v>194</v>
      </c>
      <c r="D379" s="74">
        <v>10</v>
      </c>
      <c r="E379" s="74">
        <v>10</v>
      </c>
      <c r="F379" s="74">
        <v>0</v>
      </c>
      <c r="G379" s="74">
        <f t="shared" si="4"/>
        <v>10</v>
      </c>
    </row>
    <row r="380" spans="2:7" ht="14.25">
      <c r="B380" s="74" t="s">
        <v>919</v>
      </c>
      <c r="C380" s="74" t="s">
        <v>196</v>
      </c>
      <c r="D380" s="74">
        <v>690</v>
      </c>
      <c r="E380" s="74">
        <v>690</v>
      </c>
      <c r="F380" s="74">
        <v>0</v>
      </c>
      <c r="G380" s="74">
        <f t="shared" si="4"/>
        <v>690</v>
      </c>
    </row>
    <row r="381" spans="2:7" ht="14.25">
      <c r="B381" s="74" t="s">
        <v>920</v>
      </c>
      <c r="C381" s="74" t="s">
        <v>198</v>
      </c>
      <c r="D381" s="74">
        <f>SUM(D382:D384)</f>
        <v>1100</v>
      </c>
      <c r="E381" s="74">
        <f>SUM(E382:E384)</f>
        <v>1100</v>
      </c>
      <c r="F381" s="74">
        <f>SUM(F382:F384)</f>
        <v>0</v>
      </c>
      <c r="G381" s="74">
        <f t="shared" si="4"/>
        <v>1100</v>
      </c>
    </row>
    <row r="382" spans="2:7" ht="14.25">
      <c r="B382" s="75" t="s">
        <v>921</v>
      </c>
      <c r="C382" s="75" t="s">
        <v>922</v>
      </c>
      <c r="D382" s="75">
        <v>1000</v>
      </c>
      <c r="E382" s="75">
        <v>1000</v>
      </c>
      <c r="F382" s="75">
        <v>0</v>
      </c>
      <c r="G382" s="96">
        <f t="shared" si="4"/>
        <v>1000</v>
      </c>
    </row>
    <row r="383" spans="2:7" ht="14.25">
      <c r="B383" s="75" t="s">
        <v>923</v>
      </c>
      <c r="C383" s="75" t="s">
        <v>924</v>
      </c>
      <c r="D383" s="75">
        <v>0</v>
      </c>
      <c r="E383" s="75">
        <v>0</v>
      </c>
      <c r="F383" s="75">
        <v>0</v>
      </c>
      <c r="G383" s="96">
        <f t="shared" si="4"/>
        <v>0</v>
      </c>
    </row>
    <row r="384" spans="2:7" ht="14.25">
      <c r="B384" s="75" t="s">
        <v>925</v>
      </c>
      <c r="C384" s="75" t="s">
        <v>50</v>
      </c>
      <c r="D384" s="75">
        <v>100</v>
      </c>
      <c r="E384" s="75">
        <v>100</v>
      </c>
      <c r="F384" s="75">
        <v>0</v>
      </c>
      <c r="G384" s="96">
        <f t="shared" si="4"/>
        <v>100</v>
      </c>
    </row>
    <row r="385" spans="2:7" ht="14.25">
      <c r="B385" s="74" t="s">
        <v>926</v>
      </c>
      <c r="C385" s="74" t="s">
        <v>200</v>
      </c>
      <c r="D385" s="74">
        <f>SUM(D386:D387)</f>
        <v>810</v>
      </c>
      <c r="E385" s="74">
        <f>SUM(E386:E387)</f>
        <v>810</v>
      </c>
      <c r="F385" s="74">
        <f>SUM(F386:F387)</f>
        <v>292</v>
      </c>
      <c r="G385" s="74">
        <f t="shared" si="4"/>
        <v>518</v>
      </c>
    </row>
    <row r="386" spans="2:7" ht="14.25">
      <c r="B386" s="75" t="s">
        <v>927</v>
      </c>
      <c r="C386" s="75" t="s">
        <v>928</v>
      </c>
      <c r="D386" s="75">
        <v>800</v>
      </c>
      <c r="E386" s="75">
        <v>800</v>
      </c>
      <c r="F386" s="75">
        <v>292</v>
      </c>
      <c r="G386" s="96">
        <f t="shared" si="4"/>
        <v>508</v>
      </c>
    </row>
    <row r="387" spans="2:7" ht="14.25">
      <c r="B387" s="75" t="s">
        <v>929</v>
      </c>
      <c r="C387" s="75" t="s">
        <v>930</v>
      </c>
      <c r="D387" s="75">
        <v>10</v>
      </c>
      <c r="E387" s="75">
        <v>10</v>
      </c>
      <c r="F387" s="75">
        <v>0</v>
      </c>
      <c r="G387" s="96">
        <f t="shared" si="4"/>
        <v>10</v>
      </c>
    </row>
    <row r="388" spans="2:7" ht="14.25">
      <c r="B388" s="74" t="s">
        <v>931</v>
      </c>
      <c r="C388" s="74" t="s">
        <v>202</v>
      </c>
      <c r="D388" s="74">
        <v>0</v>
      </c>
      <c r="E388" s="74">
        <v>0</v>
      </c>
      <c r="F388" s="74">
        <v>0</v>
      </c>
      <c r="G388" s="74">
        <v>0</v>
      </c>
    </row>
    <row r="389" spans="2:7" ht="14.25">
      <c r="B389" s="75" t="s">
        <v>932</v>
      </c>
      <c r="C389" s="75" t="s">
        <v>933</v>
      </c>
      <c r="D389" s="75">
        <v>0</v>
      </c>
      <c r="E389" s="75">
        <v>0</v>
      </c>
      <c r="F389" s="75">
        <v>0</v>
      </c>
      <c r="G389" s="75">
        <v>0</v>
      </c>
    </row>
    <row r="390" spans="2:7" ht="14.25">
      <c r="B390" s="75" t="s">
        <v>934</v>
      </c>
      <c r="C390" s="75" t="s">
        <v>935</v>
      </c>
      <c r="D390" s="75">
        <v>0</v>
      </c>
      <c r="E390" s="75">
        <v>0</v>
      </c>
      <c r="F390" s="75">
        <v>0</v>
      </c>
      <c r="G390" s="75">
        <v>0</v>
      </c>
    </row>
    <row r="391" spans="2:7" ht="14.25">
      <c r="B391" s="74" t="s">
        <v>936</v>
      </c>
      <c r="C391" s="74" t="s">
        <v>204</v>
      </c>
      <c r="D391" s="74">
        <v>0</v>
      </c>
      <c r="E391" s="74" t="s">
        <v>1024</v>
      </c>
      <c r="F391" s="74">
        <v>0</v>
      </c>
      <c r="G391" s="74">
        <v>0</v>
      </c>
    </row>
    <row r="392" spans="2:7" ht="14.25">
      <c r="B392" s="73" t="s">
        <v>937</v>
      </c>
      <c r="C392" s="73" t="s">
        <v>938</v>
      </c>
      <c r="D392" s="73">
        <v>0</v>
      </c>
      <c r="E392" s="73">
        <v>0</v>
      </c>
      <c r="F392" s="73">
        <v>0</v>
      </c>
      <c r="G392" s="73">
        <v>0</v>
      </c>
    </row>
    <row r="393" spans="2:7" ht="14.25">
      <c r="B393" s="74" t="s">
        <v>939</v>
      </c>
      <c r="C393" s="74" t="s">
        <v>940</v>
      </c>
      <c r="D393" s="74">
        <v>0</v>
      </c>
      <c r="E393" s="74">
        <v>0</v>
      </c>
      <c r="F393" s="74">
        <v>0</v>
      </c>
      <c r="G393" s="74">
        <v>0</v>
      </c>
    </row>
    <row r="394" spans="2:7" ht="14.25">
      <c r="B394" s="75" t="s">
        <v>941</v>
      </c>
      <c r="C394" s="75" t="s">
        <v>210</v>
      </c>
      <c r="D394" s="75">
        <v>0</v>
      </c>
      <c r="E394" s="75">
        <v>0</v>
      </c>
      <c r="F394" s="75">
        <v>0</v>
      </c>
      <c r="G394" s="75">
        <v>0</v>
      </c>
    </row>
    <row r="395" spans="2:7" ht="14.25">
      <c r="B395" s="75" t="s">
        <v>942</v>
      </c>
      <c r="C395" s="75" t="s">
        <v>212</v>
      </c>
      <c r="D395" s="75">
        <v>0</v>
      </c>
      <c r="E395" s="75">
        <v>0</v>
      </c>
      <c r="F395" s="75">
        <v>0</v>
      </c>
      <c r="G395" s="75">
        <v>0</v>
      </c>
    </row>
    <row r="396" spans="2:7" ht="14.25">
      <c r="B396" s="75" t="s">
        <v>943</v>
      </c>
      <c r="C396" s="75" t="s">
        <v>944</v>
      </c>
      <c r="D396" s="75">
        <v>0</v>
      </c>
      <c r="E396" s="75">
        <v>0</v>
      </c>
      <c r="F396" s="75">
        <v>0</v>
      </c>
      <c r="G396" s="75">
        <v>0</v>
      </c>
    </row>
    <row r="397" spans="2:7" ht="14.25">
      <c r="B397" s="75" t="s">
        <v>945</v>
      </c>
      <c r="C397" s="75" t="s">
        <v>44</v>
      </c>
      <c r="D397" s="75">
        <v>0</v>
      </c>
      <c r="E397" s="75">
        <v>0</v>
      </c>
      <c r="F397" s="75">
        <v>0</v>
      </c>
      <c r="G397" s="75">
        <v>0</v>
      </c>
    </row>
    <row r="398" spans="2:7" ht="14.25">
      <c r="B398" s="74" t="s">
        <v>946</v>
      </c>
      <c r="C398" s="74" t="s">
        <v>947</v>
      </c>
      <c r="D398" s="74">
        <v>0</v>
      </c>
      <c r="E398" s="74">
        <v>0</v>
      </c>
      <c r="F398" s="74">
        <v>0</v>
      </c>
      <c r="G398" s="74">
        <v>0</v>
      </c>
    </row>
    <row r="399" spans="2:7" ht="14.25">
      <c r="B399" s="74" t="s">
        <v>948</v>
      </c>
      <c r="C399" s="74" t="s">
        <v>949</v>
      </c>
      <c r="D399" s="74">
        <v>0</v>
      </c>
      <c r="E399" s="74">
        <v>0</v>
      </c>
      <c r="F399" s="74">
        <v>0</v>
      </c>
      <c r="G399" s="74">
        <v>0</v>
      </c>
    </row>
    <row r="400" spans="2:7" ht="14.25">
      <c r="B400" s="74" t="s">
        <v>950</v>
      </c>
      <c r="C400" s="74" t="s">
        <v>219</v>
      </c>
      <c r="D400" s="74">
        <v>0</v>
      </c>
      <c r="E400" s="74">
        <v>0</v>
      </c>
      <c r="F400" s="74">
        <v>0</v>
      </c>
      <c r="G400" s="74">
        <v>0</v>
      </c>
    </row>
    <row r="401" spans="2:7" ht="14.25">
      <c r="B401" s="73" t="s">
        <v>951</v>
      </c>
      <c r="C401" s="73" t="s">
        <v>952</v>
      </c>
      <c r="D401" s="73">
        <f>+D405</f>
        <v>0</v>
      </c>
      <c r="E401" s="73">
        <f>+E405</f>
        <v>0</v>
      </c>
      <c r="F401" s="73">
        <f>+F405</f>
        <v>0</v>
      </c>
      <c r="G401" s="73">
        <v>0</v>
      </c>
    </row>
    <row r="402" spans="2:7" ht="14.25">
      <c r="B402" s="74" t="s">
        <v>953</v>
      </c>
      <c r="C402" s="74" t="s">
        <v>954</v>
      </c>
      <c r="D402" s="74">
        <v>0</v>
      </c>
      <c r="E402" s="74">
        <v>0</v>
      </c>
      <c r="F402" s="74">
        <v>0</v>
      </c>
      <c r="G402" s="74">
        <v>0</v>
      </c>
    </row>
    <row r="403" spans="2:7" ht="14.25">
      <c r="B403" s="75" t="s">
        <v>955</v>
      </c>
      <c r="C403" s="75" t="s">
        <v>956</v>
      </c>
      <c r="D403" s="75">
        <v>0</v>
      </c>
      <c r="E403" s="75">
        <v>0</v>
      </c>
      <c r="F403" s="75">
        <v>0</v>
      </c>
      <c r="G403" s="75">
        <v>0</v>
      </c>
    </row>
    <row r="404" spans="2:7" ht="14.25">
      <c r="B404" s="75" t="s">
        <v>957</v>
      </c>
      <c r="C404" s="75" t="s">
        <v>958</v>
      </c>
      <c r="D404" s="75">
        <v>0</v>
      </c>
      <c r="E404" s="75">
        <v>0</v>
      </c>
      <c r="F404" s="75">
        <v>0</v>
      </c>
      <c r="G404" s="75">
        <v>0</v>
      </c>
    </row>
    <row r="405" spans="2:7" ht="14.25">
      <c r="B405" s="74" t="s">
        <v>959</v>
      </c>
      <c r="C405" s="74" t="s">
        <v>960</v>
      </c>
      <c r="D405" s="74">
        <f>SUM(D406:D413)</f>
        <v>0</v>
      </c>
      <c r="E405" s="74">
        <f>SUM(E406:E413)</f>
        <v>0</v>
      </c>
      <c r="F405" s="74">
        <f>SUM(F406:F413)</f>
        <v>0</v>
      </c>
      <c r="G405" s="74">
        <v>0</v>
      </c>
    </row>
    <row r="406" spans="2:7" ht="14.25">
      <c r="B406" s="75" t="s">
        <v>961</v>
      </c>
      <c r="C406" s="75" t="s">
        <v>956</v>
      </c>
      <c r="D406" s="75">
        <v>0</v>
      </c>
      <c r="E406" s="75">
        <v>0</v>
      </c>
      <c r="F406" s="75">
        <v>0</v>
      </c>
      <c r="G406" s="75">
        <v>0</v>
      </c>
    </row>
    <row r="407" spans="2:7" ht="14.25">
      <c r="B407" s="75" t="s">
        <v>962</v>
      </c>
      <c r="C407" s="75" t="s">
        <v>958</v>
      </c>
      <c r="D407" s="75">
        <v>0</v>
      </c>
      <c r="E407" s="75">
        <v>0</v>
      </c>
      <c r="F407" s="75">
        <v>0</v>
      </c>
      <c r="G407" s="75">
        <v>0</v>
      </c>
    </row>
    <row r="408" spans="2:7" ht="14.25">
      <c r="B408" s="75" t="s">
        <v>963</v>
      </c>
      <c r="C408" s="75" t="s">
        <v>964</v>
      </c>
      <c r="D408" s="75">
        <v>0</v>
      </c>
      <c r="E408" s="75">
        <v>0</v>
      </c>
      <c r="F408" s="75">
        <v>0</v>
      </c>
      <c r="G408" s="75">
        <v>0</v>
      </c>
    </row>
    <row r="409" spans="2:7" ht="14.25">
      <c r="B409" s="75" t="s">
        <v>965</v>
      </c>
      <c r="C409" s="75" t="s">
        <v>966</v>
      </c>
      <c r="D409" s="75">
        <v>0</v>
      </c>
      <c r="E409" s="75">
        <v>0</v>
      </c>
      <c r="F409" s="75">
        <v>0</v>
      </c>
      <c r="G409" s="75">
        <v>0</v>
      </c>
    </row>
    <row r="410" spans="2:7" ht="14.25">
      <c r="B410" s="75" t="s">
        <v>967</v>
      </c>
      <c r="C410" s="75" t="s">
        <v>968</v>
      </c>
      <c r="D410" s="75">
        <v>0</v>
      </c>
      <c r="E410" s="75">
        <v>0</v>
      </c>
      <c r="F410" s="75">
        <v>0</v>
      </c>
      <c r="G410" s="75">
        <v>0</v>
      </c>
    </row>
    <row r="411" spans="2:7" ht="14.25">
      <c r="B411" s="75" t="s">
        <v>969</v>
      </c>
      <c r="C411" s="75" t="s">
        <v>970</v>
      </c>
      <c r="D411" s="75">
        <v>0</v>
      </c>
      <c r="E411" s="75">
        <v>0</v>
      </c>
      <c r="F411" s="75">
        <v>0</v>
      </c>
      <c r="G411" s="75">
        <v>0</v>
      </c>
    </row>
    <row r="412" spans="2:7" ht="14.25">
      <c r="B412" s="75" t="s">
        <v>971</v>
      </c>
      <c r="C412" s="75" t="s">
        <v>972</v>
      </c>
      <c r="D412" s="75">
        <v>0</v>
      </c>
      <c r="E412" s="75">
        <v>0</v>
      </c>
      <c r="F412" s="75">
        <v>0</v>
      </c>
      <c r="G412" s="75">
        <v>0</v>
      </c>
    </row>
    <row r="413" spans="2:7" ht="14.25">
      <c r="B413" s="75" t="s">
        <v>973</v>
      </c>
      <c r="C413" s="75" t="s">
        <v>635</v>
      </c>
      <c r="D413" s="75">
        <v>0</v>
      </c>
      <c r="E413" s="75">
        <v>0</v>
      </c>
      <c r="F413" s="75">
        <v>0</v>
      </c>
      <c r="G413" s="75">
        <v>0</v>
      </c>
    </row>
    <row r="414" spans="2:7" ht="14.25">
      <c r="B414" s="74" t="s">
        <v>974</v>
      </c>
      <c r="C414" s="74" t="s">
        <v>975</v>
      </c>
      <c r="D414" s="74">
        <v>0</v>
      </c>
      <c r="E414" s="74">
        <v>0</v>
      </c>
      <c r="F414" s="74">
        <v>0</v>
      </c>
      <c r="G414" s="74">
        <v>0</v>
      </c>
    </row>
    <row r="415" spans="2:7" ht="14.25">
      <c r="B415" s="75" t="s">
        <v>976</v>
      </c>
      <c r="C415" s="75" t="s">
        <v>956</v>
      </c>
      <c r="D415" s="75">
        <v>0</v>
      </c>
      <c r="E415" s="75">
        <v>0</v>
      </c>
      <c r="F415" s="75">
        <v>0</v>
      </c>
      <c r="G415" s="75">
        <v>0</v>
      </c>
    </row>
    <row r="416" spans="2:7" ht="14.25">
      <c r="B416" s="75" t="s">
        <v>977</v>
      </c>
      <c r="C416" s="75" t="s">
        <v>958</v>
      </c>
      <c r="D416" s="75">
        <v>0</v>
      </c>
      <c r="E416" s="75">
        <v>0</v>
      </c>
      <c r="F416" s="75">
        <v>0</v>
      </c>
      <c r="G416" s="75">
        <v>0</v>
      </c>
    </row>
    <row r="417" spans="2:7" ht="14.25">
      <c r="B417" s="75" t="s">
        <v>978</v>
      </c>
      <c r="C417" s="75" t="s">
        <v>979</v>
      </c>
      <c r="D417" s="75">
        <v>0</v>
      </c>
      <c r="E417" s="75">
        <v>0</v>
      </c>
      <c r="F417" s="75">
        <v>0</v>
      </c>
      <c r="G417" s="75">
        <v>0</v>
      </c>
    </row>
    <row r="418" spans="2:7" ht="14.25">
      <c r="B418" s="73" t="s">
        <v>980</v>
      </c>
      <c r="C418" s="73" t="s">
        <v>981</v>
      </c>
      <c r="D418" s="73">
        <v>0</v>
      </c>
      <c r="E418" s="73">
        <v>0</v>
      </c>
      <c r="F418" s="73">
        <v>0</v>
      </c>
      <c r="G418" s="73">
        <v>0</v>
      </c>
    </row>
    <row r="419" spans="2:7" ht="14.25">
      <c r="B419" s="74" t="s">
        <v>982</v>
      </c>
      <c r="C419" s="74" t="s">
        <v>223</v>
      </c>
      <c r="D419" s="74">
        <v>0</v>
      </c>
      <c r="E419" s="74">
        <v>0</v>
      </c>
      <c r="F419" s="74">
        <v>0</v>
      </c>
      <c r="G419" s="74">
        <v>0</v>
      </c>
    </row>
    <row r="420" spans="2:7" ht="14.25">
      <c r="B420" s="74" t="s">
        <v>983</v>
      </c>
      <c r="C420" s="74" t="s">
        <v>225</v>
      </c>
      <c r="D420" s="74">
        <v>0</v>
      </c>
      <c r="E420" s="74">
        <v>0</v>
      </c>
      <c r="F420" s="74">
        <v>0</v>
      </c>
      <c r="G420" s="74">
        <v>0</v>
      </c>
    </row>
    <row r="421" spans="2:7" ht="14.25">
      <c r="B421" s="74" t="s">
        <v>984</v>
      </c>
      <c r="C421" s="74" t="s">
        <v>985</v>
      </c>
      <c r="D421" s="74">
        <v>0</v>
      </c>
      <c r="E421" s="74">
        <v>0</v>
      </c>
      <c r="F421" s="74">
        <v>0</v>
      </c>
      <c r="G421" s="74">
        <v>0</v>
      </c>
    </row>
    <row r="422" spans="2:7" ht="14.25">
      <c r="B422" s="74" t="s">
        <v>986</v>
      </c>
      <c r="C422" s="74" t="s">
        <v>229</v>
      </c>
      <c r="D422" s="74">
        <v>0</v>
      </c>
      <c r="E422" s="74">
        <v>0</v>
      </c>
      <c r="F422" s="74">
        <v>0</v>
      </c>
      <c r="G422" s="74">
        <v>0</v>
      </c>
    </row>
    <row r="423" spans="2:7" ht="14.25">
      <c r="B423" s="73" t="s">
        <v>987</v>
      </c>
      <c r="C423" s="73" t="s">
        <v>988</v>
      </c>
      <c r="D423" s="73">
        <v>0</v>
      </c>
      <c r="E423" s="73">
        <v>0</v>
      </c>
      <c r="F423" s="73">
        <v>0</v>
      </c>
      <c r="G423" s="73">
        <v>0</v>
      </c>
    </row>
    <row r="424" spans="2:7" ht="14.25">
      <c r="B424" s="74" t="s">
        <v>989</v>
      </c>
      <c r="C424" s="74" t="s">
        <v>827</v>
      </c>
      <c r="D424" s="74">
        <v>0</v>
      </c>
      <c r="E424" s="74">
        <v>0</v>
      </c>
      <c r="F424" s="74">
        <v>0</v>
      </c>
      <c r="G424" s="74">
        <v>0</v>
      </c>
    </row>
    <row r="425" spans="2:7" ht="14.25">
      <c r="B425" s="74" t="s">
        <v>990</v>
      </c>
      <c r="C425" s="74" t="s">
        <v>847</v>
      </c>
      <c r="D425" s="74">
        <v>0</v>
      </c>
      <c r="E425" s="74">
        <v>0</v>
      </c>
      <c r="F425" s="74">
        <v>0</v>
      </c>
      <c r="G425" s="74">
        <v>0</v>
      </c>
    </row>
    <row r="426" spans="2:7" ht="14.25">
      <c r="B426" s="75" t="s">
        <v>991</v>
      </c>
      <c r="C426" s="75" t="s">
        <v>992</v>
      </c>
      <c r="D426" s="75">
        <v>0</v>
      </c>
      <c r="E426" s="75">
        <v>0</v>
      </c>
      <c r="F426" s="75">
        <v>0</v>
      </c>
      <c r="G426" s="75">
        <v>0</v>
      </c>
    </row>
    <row r="427" spans="2:7" ht="14.25">
      <c r="B427" s="76" t="s">
        <v>993</v>
      </c>
      <c r="C427" s="76" t="s">
        <v>994</v>
      </c>
      <c r="D427" s="76">
        <v>0</v>
      </c>
      <c r="E427" s="76">
        <v>0</v>
      </c>
      <c r="F427" s="76">
        <v>0</v>
      </c>
      <c r="G427" s="76">
        <v>0</v>
      </c>
    </row>
    <row r="428" spans="2:7" ht="14.25">
      <c r="B428" s="76" t="s">
        <v>995</v>
      </c>
      <c r="C428" s="76" t="s">
        <v>996</v>
      </c>
      <c r="D428" s="76">
        <v>0</v>
      </c>
      <c r="E428" s="76">
        <v>0</v>
      </c>
      <c r="F428" s="76">
        <v>0</v>
      </c>
      <c r="G428" s="76">
        <v>0</v>
      </c>
    </row>
    <row r="429" spans="2:7" ht="14.25">
      <c r="B429" s="76" t="s">
        <v>997</v>
      </c>
      <c r="C429" s="76" t="s">
        <v>998</v>
      </c>
      <c r="D429" s="76">
        <v>0</v>
      </c>
      <c r="E429" s="76">
        <v>0</v>
      </c>
      <c r="F429" s="76">
        <v>0</v>
      </c>
      <c r="G429" s="76">
        <v>0</v>
      </c>
    </row>
    <row r="430" spans="2:7" ht="14.25">
      <c r="B430" s="76" t="s">
        <v>999</v>
      </c>
      <c r="C430" s="76" t="s">
        <v>1000</v>
      </c>
      <c r="D430" s="76">
        <v>0</v>
      </c>
      <c r="E430" s="76">
        <v>0</v>
      </c>
      <c r="F430" s="76">
        <v>0</v>
      </c>
      <c r="G430" s="76">
        <v>0</v>
      </c>
    </row>
    <row r="431" spans="2:7" ht="14.25">
      <c r="B431" s="75" t="s">
        <v>1001</v>
      </c>
      <c r="C431" s="75" t="s">
        <v>878</v>
      </c>
      <c r="D431" s="75">
        <v>0</v>
      </c>
      <c r="E431" s="75">
        <v>0</v>
      </c>
      <c r="F431" s="75">
        <v>0</v>
      </c>
      <c r="G431" s="75">
        <v>0</v>
      </c>
    </row>
    <row r="432" spans="2:7" ht="14.25">
      <c r="B432" s="73" t="s">
        <v>1002</v>
      </c>
      <c r="C432" s="73" t="s">
        <v>1003</v>
      </c>
      <c r="D432" s="73">
        <v>0</v>
      </c>
      <c r="E432" s="73">
        <v>0</v>
      </c>
      <c r="F432" s="73">
        <v>0</v>
      </c>
      <c r="G432" s="73">
        <v>0</v>
      </c>
    </row>
    <row r="433" spans="2:7" ht="14.25">
      <c r="B433" s="74" t="s">
        <v>1004</v>
      </c>
      <c r="C433" s="74" t="s">
        <v>1005</v>
      </c>
      <c r="D433" s="74">
        <v>0</v>
      </c>
      <c r="E433" s="74">
        <v>0</v>
      </c>
      <c r="F433" s="74">
        <v>0</v>
      </c>
      <c r="G433" s="74">
        <v>0</v>
      </c>
    </row>
    <row r="434" spans="2:7" ht="14.25">
      <c r="B434" s="75" t="s">
        <v>1006</v>
      </c>
      <c r="C434" s="75" t="s">
        <v>266</v>
      </c>
      <c r="D434" s="75">
        <v>0</v>
      </c>
      <c r="E434" s="75">
        <v>0</v>
      </c>
      <c r="F434" s="75">
        <v>0</v>
      </c>
      <c r="G434" s="75">
        <v>0</v>
      </c>
    </row>
    <row r="435" spans="2:7" ht="14.25">
      <c r="B435" s="75" t="s">
        <v>1007</v>
      </c>
      <c r="C435" s="75" t="s">
        <v>268</v>
      </c>
      <c r="D435" s="75">
        <v>0</v>
      </c>
      <c r="E435" s="75">
        <v>0</v>
      </c>
      <c r="F435" s="75">
        <v>0</v>
      </c>
      <c r="G435" s="75">
        <v>0</v>
      </c>
    </row>
    <row r="436" spans="2:7" ht="14.25">
      <c r="B436" s="74" t="s">
        <v>1008</v>
      </c>
      <c r="C436" s="74" t="s">
        <v>1009</v>
      </c>
      <c r="D436" s="74">
        <v>0</v>
      </c>
      <c r="E436" s="74">
        <v>0</v>
      </c>
      <c r="F436" s="74">
        <v>0</v>
      </c>
      <c r="G436" s="74">
        <v>0</v>
      </c>
    </row>
    <row r="437" spans="2:7" ht="14.25">
      <c r="B437" s="75" t="s">
        <v>1010</v>
      </c>
      <c r="C437" s="75" t="s">
        <v>266</v>
      </c>
      <c r="D437" s="75">
        <v>0</v>
      </c>
      <c r="E437" s="75">
        <v>0</v>
      </c>
      <c r="F437" s="75">
        <v>0</v>
      </c>
      <c r="G437" s="75">
        <v>0</v>
      </c>
    </row>
    <row r="438" spans="2:7" ht="14.25">
      <c r="B438" s="75" t="s">
        <v>1011</v>
      </c>
      <c r="C438" s="75" t="s">
        <v>268</v>
      </c>
      <c r="D438" s="75">
        <v>0</v>
      </c>
      <c r="E438" s="75">
        <v>0</v>
      </c>
      <c r="F438" s="75">
        <v>0</v>
      </c>
      <c r="G438" s="75">
        <v>0</v>
      </c>
    </row>
    <row r="439" spans="2:7" ht="14.25">
      <c r="B439" s="74" t="s">
        <v>1012</v>
      </c>
      <c r="C439" s="74" t="s">
        <v>1013</v>
      </c>
      <c r="D439" s="74">
        <v>0</v>
      </c>
      <c r="E439" s="74">
        <v>0</v>
      </c>
      <c r="F439" s="74">
        <v>0</v>
      </c>
      <c r="G439" s="74">
        <v>0</v>
      </c>
    </row>
    <row r="440" spans="2:7" ht="14.25">
      <c r="B440" s="75" t="s">
        <v>1014</v>
      </c>
      <c r="C440" s="75" t="s">
        <v>266</v>
      </c>
      <c r="D440" s="75">
        <v>0</v>
      </c>
      <c r="E440" s="75">
        <v>0</v>
      </c>
      <c r="F440" s="75">
        <v>0</v>
      </c>
      <c r="G440" s="75">
        <v>0</v>
      </c>
    </row>
    <row r="441" spans="2:7" ht="14.25">
      <c r="B441" s="75" t="s">
        <v>1015</v>
      </c>
      <c r="C441" s="75" t="s">
        <v>268</v>
      </c>
      <c r="D441" s="75">
        <v>0</v>
      </c>
      <c r="E441" s="75">
        <v>0</v>
      </c>
      <c r="F441" s="75">
        <v>0</v>
      </c>
      <c r="G441" s="75">
        <v>0</v>
      </c>
    </row>
    <row r="442" spans="2:7" ht="14.25">
      <c r="B442" s="74" t="s">
        <v>1016</v>
      </c>
      <c r="C442" s="74" t="s">
        <v>1017</v>
      </c>
      <c r="D442" s="74">
        <v>0</v>
      </c>
      <c r="E442" s="74">
        <v>0</v>
      </c>
      <c r="F442" s="74">
        <v>0</v>
      </c>
      <c r="G442" s="74">
        <v>0</v>
      </c>
    </row>
    <row r="443" spans="2:7" ht="14.25">
      <c r="B443" s="73" t="s">
        <v>1018</v>
      </c>
      <c r="C443" s="73" t="s">
        <v>1019</v>
      </c>
      <c r="D443" s="73">
        <v>150</v>
      </c>
      <c r="E443" s="73">
        <v>150</v>
      </c>
      <c r="F443" s="73">
        <v>0</v>
      </c>
      <c r="G443" s="73">
        <f>+E443-F443</f>
        <v>150</v>
      </c>
    </row>
    <row r="444" spans="2:7" ht="14.25">
      <c r="B444" s="76"/>
      <c r="C444" s="76" t="s">
        <v>1022</v>
      </c>
      <c r="D444" s="76">
        <f>+D11+D230+D443+D432+D401+D376</f>
        <v>418014</v>
      </c>
      <c r="E444" s="76">
        <f>+E11+E230+E443+E432+E401+E376</f>
        <v>418014</v>
      </c>
      <c r="F444" s="76">
        <f>+F11+F230+F443+F432+F401+F376+F325</f>
        <v>203138</v>
      </c>
      <c r="G444" s="96">
        <f>+E444-F444+2</f>
        <v>214878</v>
      </c>
    </row>
  </sheetData>
  <sheetProtection/>
  <printOptions/>
  <pageMargins left="0.9055118110236221" right="0.11811023622047245" top="0.7480314960629921" bottom="0.7480314960629921" header="0.31496062992125984" footer="0.31496062992125984"/>
  <pageSetup horizontalDpi="600" verticalDpi="600" orientation="landscape" scale="85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Saez</dc:creator>
  <cp:keywords/>
  <dc:description/>
  <cp:lastModifiedBy>pcvictoria</cp:lastModifiedBy>
  <cp:lastPrinted>2011-07-12T21:28:43Z</cp:lastPrinted>
  <dcterms:created xsi:type="dcterms:W3CDTF">2009-10-17T12:41:49Z</dcterms:created>
  <dcterms:modified xsi:type="dcterms:W3CDTF">2011-07-12T21:29:54Z</dcterms:modified>
  <cp:category/>
  <cp:version/>
  <cp:contentType/>
  <cp:contentStatus/>
</cp:coreProperties>
</file>